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39f97b5e1a1459f" /></Relationships>
</file>

<file path=xl/workbook.xml><?xml version="1.0" encoding="utf-8"?>
<x:workbook xmlns:x="http://schemas.openxmlformats.org/spreadsheetml/2006/main">
  <x:sheets>
    <x:sheet xmlns:r="http://schemas.openxmlformats.org/officeDocument/2006/relationships" name="Boundary register" sheetId="1" r:id="Rea806a32cd0a44f7"/>
    <x:sheet xmlns:r="http://schemas.openxmlformats.org/officeDocument/2006/relationships" name="Fictional example" sheetId="2" r:id="Rb4b2e796906b4b3b"/>
    <x:sheet xmlns:r="http://schemas.openxmlformats.org/officeDocument/2006/relationships" name="Read me" sheetId="3" r:id="R19dc22210a444352"/>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mmm-yyyy&quot;  &quot;"/>
    <x:numFmt numFmtId="201" formatCode="0&quot;  &quot;"/>
    <x:numFmt numFmtId="202" formatCode="0.0%"/>
    <x:numFmt numFmtId="203" formatCode="0"/>
  </x:numFmts>
  <x:fonts count="7">
    <x:font>
      <x:sz val="11"/>
      <x:name val="Carlito"/>
    </x:font>
    <x:font>
      <x:sz val="10"/>
      <x:color rgb="FF203B30"/>
      <x:name val="Arial"/>
    </x:font>
    <x:font>
      <x:b/>
      <x:sz val="16"/>
      <x:color rgb="FF234B3A"/>
      <x:name val="Arial"/>
    </x:font>
    <x:font>
      <x:sz val="10"/>
      <x:color rgb="FF657268"/>
      <x:name val="Arial"/>
    </x:font>
    <x:font>
      <x:b/>
      <x:sz val="10"/>
      <x:color rgb="FFFFFFFF"/>
      <x:name val="Arial"/>
    </x:font>
    <x:font>
      <x:b/>
      <x:sz val="10"/>
      <x:color rgb="FF234B3A"/>
      <x:name val="Arial"/>
    </x:font>
    <x:font>
      <x:b/>
      <x:sz val="10"/>
      <x:color rgb="FF203B30"/>
      <x:name val="Arial"/>
    </x:font>
  </x:fonts>
  <x:fills count="6">
    <x:fill>
      <x:patternFill patternType="none"/>
    </x:fill>
    <x:fill>
      <x:patternFill patternType="gray125"/>
    </x:fill>
    <x:fill>
      <x:patternFill patternType="solid">
        <x:fgColor rgb="FFF8F5EB"/>
      </x:patternFill>
    </x:fill>
    <x:fill>
      <x:patternFill patternType="solid">
        <x:fgColor rgb="FFFFF0C5"/>
      </x:patternFill>
    </x:fill>
    <x:fill>
      <x:patternFill patternType="solid">
        <x:fgColor rgb="FF234B3A"/>
      </x:patternFill>
    </x:fill>
    <x:fill>
      <x:patternFill patternType="solid">
        <x:fgColor rgb="FFE4EEE8"/>
      </x:patternFill>
    </x:fill>
  </x:fills>
  <x:borders count="2">
    <x:border/>
    <x:border>
      <x:bottom style="thin">
        <x:color rgb="FFB9C8BB"/>
      </x:bottom>
    </x:border>
  </x:borders>
  <x:cellStyleXfs count="1">
    <x:xf numFmtId="0" fontId="0" fillId="0" borderId="0"/>
  </x:cellStyleXfs>
  <x:cellXfs count="2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x:xf>
    <x:xf numFmtId="201" fontId="1" fillId="5" borderId="0" xfId="0" applyNumberFormat="1" applyFont="1" applyFill="1" applyBorder="1" applyAlignment="1">
      <x:alignment vertical="center"/>
    </x:xf>
    <x:xf numFmtId="201" fontId="1" fillId="5" borderId="0" xfId="0" applyNumberFormat="1" applyFont="1" applyFill="1" applyBorder="1" applyAlignment="1">
      <x:alignment vertical="center" wrapText="1"/>
    </x:xf>
    <x:xf numFmtId="202" fontId="1" fillId="3"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5" fillId="5" borderId="0" xfId="0" applyNumberFormat="1" applyFont="1" applyFill="1" applyBorder="1" applyAlignment="1">
      <x:alignment vertical="center"/>
    </x:xf>
    <x:xf numFmtId="203" fontId="5" fillId="5"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6" fillId="2" borderId="0" xfId="0" applyNumberFormat="1" applyFont="1" applyFill="1" applyBorder="1" applyAlignment="1">
      <x:alignment vertical="center"/>
    </x:xf>
  </x:cellXfs>
  <x:cellStyles count="1">
    <x:cellStyle name="Normal" xfId="0"/>
  </x:cellStyles>
  <x:dxfs count="4">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82a7daee9874e8c" /><Relationship Type="http://schemas.openxmlformats.org/officeDocument/2006/relationships/theme" Target="/xl/theme/theme1.xml" Id="Rbbb2ab6e4bcf4752" /><Relationship Type="http://schemas.openxmlformats.org/officeDocument/2006/relationships/sharedStrings" Target="/xl/sharedStrings.xml" Id="R09cc249185574bc2" /><Relationship Type="http://schemas.openxmlformats.org/officeDocument/2006/relationships/worksheet" Target="/xl/worksheets/sheet1.xml" Id="Rea806a32cd0a44f7" /><Relationship Type="http://schemas.openxmlformats.org/officeDocument/2006/relationships/worksheet" Target="/xl/worksheets/sheet2.xml" Id="Rb4b2e796906b4b3b" /><Relationship Type="http://schemas.openxmlformats.org/officeDocument/2006/relationships/worksheet" Target="/xl/worksheets/sheet3.xml" Id="R19dc22210a444352" /></Relationships>
</file>

<file path=xl/tables/table1.xml><?xml version="1.0" encoding="utf-8"?>
<x:table xmlns:x="http://schemas.openxmlformats.org/spreadsheetml/2006/main" id="1" name="T002Boundaryregister" displayName="T002Boundaryregister" ref="A14:W74" headerRowCount="1" totalsRowCount="0" totalsRowShown="0">
  <x:autoFilter ref="A14:W74"/>
  <x:tableColumns count="23">
    <x:tableColumn id="1" name="Entity / site ID"/>
    <x:tableColumn id="2" name="Entity / site name"/>
    <x:tableColumn id="3" name="Record kind"/>
    <x:tableColumn id="4" name="Parent / group reference"/>
    <x:tableColumn id="5" name="Location / operations"/>
    <x:tableColumn id="6" name="Relationship context"/>
    <x:tableColumn id="7" name="Ownership share (optional)"/>
    <x:tableColumn id="8" name="Control / accounting context"/>
    <x:tableColumn id="9" name="Coverage from"/>
    <x:tableColumn id="10" name="Coverage to"/>
    <x:tableColumn id="11" name="Boundary decision"/>
    <x:tableColumn id="12" name="Chosen treatment"/>
    <x:tableColumn id="13" name="Decision rationale"/>
    <x:tableColumn id="14" name="Source and precise locator"/>
    <x:tableColumn id="15" name="Data owner role"/>
    <x:tableColumn id="16" name="Decision state"/>
    <x:tableColumn id="17" name="Reviewer role"/>
    <x:tableColumn id="18" name="Review date"/>
    <x:tableColumn id="19" name="Decision record / version"/>
    <x:tableColumn id="20" name="Open action / limitation"/>
    <x:tableColumn id="21" name="Input check"/>
    <x:tableColumn id="22" name="Included calendar days"/>
    <x:tableColumn id="23" name="Review position"/>
  </x:tableColumns>
  <x:tableStyleInfo name="TableStyleMedium2" showFirstColumn="0" showLastColumn="0" showRowStripes="0" showColumnStripes="0"/>
</x:table>
</file>

<file path=xl/tables/table2.xml><?xml version="1.0" encoding="utf-8"?>
<x:table xmlns:x="http://schemas.openxmlformats.org/spreadsheetml/2006/main" id="2" name="T002Fictionalexample" displayName="T002Fictionalexample" ref="A14:W74" headerRowCount="1" totalsRowCount="0" totalsRowShown="0">
  <x:autoFilter ref="A14:W74"/>
  <x:tableColumns count="23">
    <x:tableColumn id="1" name="Entity / site ID"/>
    <x:tableColumn id="2" name="Entity / site name"/>
    <x:tableColumn id="3" name="Record kind"/>
    <x:tableColumn id="4" name="Parent / group reference"/>
    <x:tableColumn id="5" name="Location / operations"/>
    <x:tableColumn id="6" name="Relationship context"/>
    <x:tableColumn id="7" name="Ownership share (optional)"/>
    <x:tableColumn id="8" name="Control / accounting context"/>
    <x:tableColumn id="9" name="Coverage from"/>
    <x:tableColumn id="10" name="Coverage to"/>
    <x:tableColumn id="11" name="Boundary decision"/>
    <x:tableColumn id="12" name="Chosen treatment"/>
    <x:tableColumn id="13" name="Decision rationale"/>
    <x:tableColumn id="14" name="Source and precise locator"/>
    <x:tableColumn id="15" name="Data owner role"/>
    <x:tableColumn id="16" name="Decision state"/>
    <x:tableColumn id="17" name="Reviewer role"/>
    <x:tableColumn id="18" name="Review date"/>
    <x:tableColumn id="19" name="Decision record / version"/>
    <x:tableColumn id="20" name="Open action / limitation"/>
    <x:tableColumn id="21" name="Input check"/>
    <x:tableColumn id="22" name="Included calendar days"/>
    <x:tableColumn id="23" name="Review position"/>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56dbd5b570dc456e" /></Relationships>
</file>

<file path=xl/worksheets/_rels/sheet2.xml.rels>&#65279;<?xml version="1.0" encoding="utf-8"?><Relationships xmlns="http://schemas.openxmlformats.org/package/2006/relationships"><Relationship Type="http://schemas.openxmlformats.org/officeDocument/2006/relationships/table" Target="/xl/tables/table2.xml" Id="R069d2b80081c43d2" /></Relationships>
</file>

<file path=xl/worksheets/sheet1.xml><?xml version="1.0" encoding="utf-8"?>
<x:worksheet xmlns:x="http://schemas.openxmlformats.org/spreadsheetml/2006/main">
  <x:sheetPr>
    <x:tabColor rgb="FF234B3A"/>
  </x:sheetPr>
  <x:sheetViews>
    <x:sheetView showGridLines="0" workbookViewId="0">
      <x:pane xSplit="2" ySplit="14" topLeftCell="C15" activePane="bottomRight" state="frozen"/>
    </x:sheetView>
  </x:sheetViews>
  <x:sheetFormatPr defaultRowHeight="15"/>
  <x:cols>
    <x:col min="1" max="1" width="18" hidden="0" customWidth="1"/>
    <x:col min="2" max="2" width="29" hidden="0" customWidth="1"/>
    <x:col min="3" max="3" width="19" hidden="0" customWidth="1"/>
    <x:col min="4" max="4" width="29" hidden="0" customWidth="1"/>
    <x:col min="5" max="5" width="27" hidden="0" customWidth="1"/>
    <x:col min="6" max="6" width="28" hidden="0" customWidth="1"/>
    <x:col min="7" max="7" width="19" hidden="0" customWidth="1"/>
    <x:col min="8" max="8" width="38" hidden="0" customWidth="1"/>
    <x:col min="9" max="9" width="16" hidden="0" customWidth="1"/>
    <x:col min="10" max="10" width="16" hidden="0" customWidth="1"/>
    <x:col min="11" max="11" width="20" hidden="0" customWidth="1"/>
    <x:col min="12" max="12" width="35" hidden="0" customWidth="1"/>
    <x:col min="13" max="13" width="39" hidden="0" customWidth="1"/>
    <x:col min="14" max="14" width="42" hidden="0" customWidth="1"/>
    <x:col min="15" max="15" width="25" hidden="0" customWidth="1"/>
    <x:col min="16" max="16" width="18" hidden="0" customWidth="1"/>
    <x:col min="17" max="17" width="25" hidden="0" customWidth="1"/>
    <x:col min="18" max="18" width="16" hidden="0" customWidth="1"/>
    <x:col min="19" max="19" width="37" hidden="0" customWidth="1"/>
    <x:col min="20" max="20" width="39" hidden="0" customWidth="1"/>
    <x:col min="21" max="21" width="38" hidden="0" customWidth="1"/>
    <x:col min="22" max="22" width="20" hidden="0" customWidth="1"/>
    <x:col min="23" max="23" width="31"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c r="W1" s="3"/>
    </x:row>
    <x:row r="2" ht="31" customHeight="1">
      <x:c r="A2" s="5" t="str">
        <x:v>Reporting boundary and entity register</x:v>
      </x:c>
      <x:c r="B2" s="6"/>
      <x:c r="C2" s="6"/>
      <x:c r="D2" s="6"/>
      <x:c r="E2" s="6"/>
      <x:c r="F2" s="6"/>
      <x:c r="G2" s="6"/>
      <x:c r="H2" s="6"/>
      <x:c r="I2" s="3"/>
      <x:c r="J2" s="3"/>
      <x:c r="K2" s="3"/>
      <x:c r="L2" s="3"/>
      <x:c r="M2" s="3"/>
      <x:c r="N2" s="3"/>
      <x:c r="O2" s="3"/>
      <x:c r="P2" s="3"/>
      <x:c r="Q2" s="3"/>
      <x:c r="R2" s="3"/>
      <x:c r="S2" s="3"/>
      <x:c r="T2" s="3"/>
      <x:c r="U2" s="3"/>
      <x:c r="V2" s="3"/>
      <x:c r="W2" s="3"/>
    </x:row>
    <x:row r="3" ht="25" customHeight="1">
      <x:c r="A3" s="7" t="str">
        <x:v>T002. One reporting purpose and chosen basis per workbook. 60 entity/site records.</x:v>
      </x:c>
      <x:c r="B3" s="3"/>
      <x:c r="C3" s="3"/>
      <x:c r="D3" s="3"/>
      <x:c r="E3" s="3"/>
      <x:c r="F3" s="3"/>
      <x:c r="G3" s="3"/>
      <x:c r="H3" s="3"/>
      <x:c r="I3" s="3"/>
      <x:c r="J3" s="3"/>
      <x:c r="K3" s="3"/>
      <x:c r="L3" s="3"/>
      <x:c r="M3" s="3"/>
      <x:c r="N3" s="3"/>
      <x:c r="O3" s="3"/>
      <x:c r="P3" s="3"/>
      <x:c r="Q3" s="3"/>
      <x:c r="R3" s="3"/>
      <x:c r="S3" s="3"/>
      <x:c r="T3" s="3"/>
      <x:c r="U3" s="3"/>
      <x:c r="V3" s="3"/>
      <x:c r="W3" s="3"/>
    </x:row>
    <x:row r="4" ht="25" customHeight="1">
      <x:c r="A4" s="7" t="str">
        <x:v>Amber: inputs. Pale green: formulas. The workbook never selects a consolidation method from ownership or control.</x:v>
      </x:c>
      <x:c r="B4" s="3"/>
      <x:c r="C4" s="3"/>
      <x:c r="D4" s="3"/>
      <x:c r="E4" s="3"/>
      <x:c r="F4" s="3"/>
      <x:c r="G4" s="3"/>
      <x:c r="H4" s="3"/>
      <x:c r="I4" s="3"/>
      <x:c r="J4" s="3"/>
      <x:c r="K4" s="3"/>
      <x:c r="L4" s="3"/>
      <x:c r="M4" s="3"/>
      <x:c r="N4" s="3"/>
      <x:c r="O4" s="3"/>
      <x:c r="P4" s="3"/>
      <x:c r="Q4" s="3"/>
      <x:c r="R4" s="3"/>
      <x:c r="S4" s="3"/>
      <x:c r="T4" s="3"/>
      <x:c r="U4" s="3"/>
      <x:c r="V4" s="3"/>
      <x:c r="W4" s="3"/>
    </x:row>
    <x:row r="5" ht="25" customHeight="1">
      <x:c r="A5" s="3"/>
      <x:c r="B5" s="3"/>
      <x:c r="C5" s="3"/>
      <x:c r="D5" s="3"/>
      <x:c r="E5" s="3"/>
      <x:c r="F5" s="3"/>
      <x:c r="G5" s="3"/>
      <x:c r="H5" s="3"/>
      <x:c r="I5" s="3"/>
      <x:c r="J5" s="3"/>
      <x:c r="K5" s="3"/>
      <x:c r="L5" s="3"/>
      <x:c r="M5" s="3"/>
      <x:c r="N5" s="3"/>
      <x:c r="O5" s="3"/>
      <x:c r="P5" s="3"/>
      <x:c r="Q5" s="3"/>
      <x:c r="R5" s="3"/>
      <x:c r="S5" s="3"/>
      <x:c r="T5" s="3"/>
      <x:c r="U5" s="3"/>
      <x:c r="V5" s="3"/>
      <x:c r="W5" s="3"/>
    </x:row>
    <x:row r="6" ht="34" customHeight="1">
      <x:c r="A6" s="3" t="str">
        <x:v>Reporting entity</x:v>
      </x:c>
      <x:c r="B6" s="9"/>
      <x:c r="C6" s="3"/>
      <x:c r="D6" s="3"/>
      <x:c r="E6" s="19" t="str">
        <x:v>IDs entered</x:v>
      </x:c>
      <x:c r="F6" s="21" t="n">
        <x:f>COUNTA(A15:A74)</x:f>
        <x:v>0</x:v>
      </x:c>
      <x:c r="G6" s="3"/>
      <x:c r="H6" s="3"/>
      <x:c r="I6" s="3"/>
      <x:c r="J6" s="3"/>
      <x:c r="K6" s="3"/>
      <x:c r="L6" s="3"/>
      <x:c r="M6" s="3"/>
      <x:c r="N6" s="3"/>
      <x:c r="O6" s="3"/>
      <x:c r="P6" s="3"/>
      <x:c r="Q6" s="3"/>
      <x:c r="R6" s="3"/>
      <x:c r="S6" s="3"/>
      <x:c r="T6" s="3"/>
      <x:c r="U6" s="3"/>
      <x:c r="V6" s="3"/>
      <x:c r="W6" s="3"/>
    </x:row>
    <x:row r="7" ht="34" customHeight="1">
      <x:c r="A7" s="3" t="str">
        <x:v>Period start</x:v>
      </x:c>
      <x:c r="B7" s="10"/>
      <x:c r="C7" s="3"/>
      <x:c r="D7" s="3"/>
      <x:c r="E7" s="19" t="str">
        <x:v>Rows with input issues</x:v>
      </x:c>
      <x:c r="F7" s="21" t="n">
        <x:f>COUNTIFS(U15:U74,"Check: ID missing or untrimmed")+COUNTIFS(U15:U74,"Check: ID contains wildcard")+COUNTIFS(U15:U74,"Check: duplicate ID")+COUNTIFS(U15:U74,"Check: reporting setup")+COUNTIFS(U15:U74,"Check: core fields missing")+COUNTIFS(U15:U74,"Check: record kind invalid")+COUNTIFS(U15:U74,"Check: boundary decision invalid")+COUNTIFS(U15:U74,"Check: decision state invalid")+COUNTIFS(U15:U74,"Check: ownership share invalid")+COUNTIFS(U15:U74,"Check: entered date invalid")+COUNTIFS(U15:U74,"Check: coverage needs both dates")+COUNTIFS(U15:U74,"Check: coverage outside period")+COUNTIFS(U15:U74,"Check: review after as-of")+COUNTIFS(U15:U74,"Check: included coverage dates needed")+COUNTIFS(U15:U74,"Check: treatment or source missing")+COUNTIFS(U15:U74,"Check: open action missing")+COUNTIFS(U15:U74,"Check: pending cannot be approved")+COUNTIFS(U15:U74,"Check: approval record incomplete")</x:f>
        <x:v>0</x:v>
      </x:c>
      <x:c r="G7" s="3"/>
      <x:c r="H7" s="3"/>
      <x:c r="I7" s="3"/>
      <x:c r="J7" s="3"/>
      <x:c r="K7" s="3"/>
      <x:c r="L7" s="3"/>
      <x:c r="M7" s="3"/>
      <x:c r="N7" s="3"/>
      <x:c r="O7" s="3"/>
      <x:c r="P7" s="3"/>
      <x:c r="Q7" s="3"/>
      <x:c r="R7" s="3"/>
      <x:c r="S7" s="3"/>
      <x:c r="T7" s="3"/>
      <x:c r="U7" s="3"/>
      <x:c r="V7" s="3"/>
      <x:c r="W7" s="3"/>
    </x:row>
    <x:row r="8" ht="34" customHeight="1">
      <x:c r="A8" s="3" t="str">
        <x:v>Period end</x:v>
      </x:c>
      <x:c r="B8" s="10"/>
      <x:c r="C8" s="3"/>
      <x:c r="D8" s="3"/>
      <x:c r="E8" s="19" t="str">
        <x:v>Approved decisions</x:v>
      </x:c>
      <x:c r="F8" s="21" t="n">
        <x:f>COUNTIFS(W15:W74,"Approved decision recorded")</x:f>
        <x:v>0</x:v>
      </x:c>
      <x:c r="G8" s="3"/>
      <x:c r="H8" s="3"/>
      <x:c r="I8" s="3"/>
      <x:c r="J8" s="3"/>
      <x:c r="K8" s="3"/>
      <x:c r="L8" s="3"/>
      <x:c r="M8" s="3"/>
      <x:c r="N8" s="3"/>
      <x:c r="O8" s="3"/>
      <x:c r="P8" s="3"/>
      <x:c r="Q8" s="3"/>
      <x:c r="R8" s="3"/>
      <x:c r="S8" s="3"/>
      <x:c r="T8" s="3"/>
      <x:c r="U8" s="3"/>
      <x:c r="V8" s="3"/>
      <x:c r="W8" s="3"/>
    </x:row>
    <x:row r="9" ht="34" customHeight="1">
      <x:c r="A9" s="3" t="str">
        <x:v>Purpose / chosen basis</x:v>
      </x:c>
      <x:c r="B9" s="9"/>
      <x:c r="C9" s="3"/>
      <x:c r="D9" s="3"/>
      <x:c r="E9" s="19" t="str">
        <x:v>Unresolved decisions</x:v>
      </x:c>
      <x:c r="F9" s="21" t="n">
        <x:f>COUNTIFS(W15:W74,"Unresolved decision")</x:f>
        <x:v>0</x:v>
      </x:c>
      <x:c r="G9" s="3"/>
      <x:c r="H9" s="3"/>
      <x:c r="I9" s="3"/>
      <x:c r="J9" s="3"/>
      <x:c r="K9" s="3"/>
      <x:c r="L9" s="3"/>
      <x:c r="M9" s="3"/>
      <x:c r="N9" s="3"/>
      <x:c r="O9" s="3"/>
      <x:c r="P9" s="3"/>
      <x:c r="Q9" s="3"/>
      <x:c r="R9" s="3"/>
      <x:c r="S9" s="3"/>
      <x:c r="T9" s="3"/>
      <x:c r="U9" s="3"/>
      <x:c r="V9" s="3"/>
      <x:c r="W9" s="3"/>
    </x:row>
    <x:row r="10" ht="34" customHeight="1">
      <x:c r="A10" s="3" t="str">
        <x:v>As-of date</x:v>
      </x:c>
      <x:c r="B10" s="10"/>
      <x:c r="C10" s="3"/>
      <x:c r="D10" s="3"/>
      <x:c r="E10" s="19" t="str">
        <x:v>Included records</x:v>
      </x:c>
      <x:c r="F10" s="21" t="n">
        <x:f>COUNTIFS(K15:K74,"Included",U15:U74,"Recorded")</x:f>
        <x:v>0</x:v>
      </x:c>
      <x:c r="G10" s="3"/>
      <x:c r="H10" s="3"/>
      <x:c r="I10" s="3"/>
      <x:c r="J10" s="3"/>
      <x:c r="K10" s="3"/>
      <x:c r="L10" s="3"/>
      <x:c r="M10" s="3"/>
      <x:c r="N10" s="3"/>
      <x:c r="O10" s="3"/>
      <x:c r="P10" s="3"/>
      <x:c r="Q10" s="3"/>
      <x:c r="R10" s="3"/>
      <x:c r="S10" s="3"/>
      <x:c r="T10" s="3"/>
      <x:c r="U10" s="3"/>
      <x:c r="V10" s="3"/>
      <x:c r="W10" s="3"/>
    </x:row>
    <x:row r="11" ht="25" customHeight="1">
      <x:c r="A11" s="3"/>
      <x:c r="B11" s="3"/>
      <x:c r="C11" s="3"/>
      <x:c r="D11" s="3"/>
      <x:c r="E11" s="3"/>
      <x:c r="F11" s="3"/>
      <x:c r="G11" s="3"/>
      <x:c r="H11" s="3"/>
      <x:c r="I11" s="3"/>
      <x:c r="J11" s="3"/>
      <x:c r="K11" s="3"/>
      <x:c r="L11" s="3"/>
      <x:c r="M11" s="3"/>
      <x:c r="N11" s="3"/>
      <x:c r="O11" s="3"/>
      <x:c r="P11" s="3"/>
      <x:c r="Q11" s="3"/>
      <x:c r="R11" s="3"/>
      <x:c r="S11" s="3"/>
      <x:c r="T11" s="3"/>
      <x:c r="U11" s="3"/>
      <x:c r="V11" s="3"/>
      <x:c r="W11" s="3"/>
    </x:row>
    <x:row r="12" ht="25" customHeight="1">
      <x:c r="A12" s="7" t="str">
        <x:v>Counts cover entered records only. Included days are administrative coverage; never use them automatically to allocate data.</x:v>
      </x:c>
      <x:c r="B12" s="3"/>
      <x:c r="C12" s="3"/>
      <x:c r="D12" s="3"/>
      <x:c r="E12" s="3"/>
      <x:c r="F12" s="3"/>
      <x:c r="G12" s="3"/>
      <x:c r="H12" s="3"/>
      <x:c r="I12" s="3"/>
      <x:c r="J12" s="3"/>
      <x:c r="K12" s="3"/>
      <x:c r="L12" s="3"/>
      <x:c r="M12" s="3"/>
      <x:c r="N12" s="3"/>
      <x:c r="O12" s="3"/>
      <x:c r="P12" s="3"/>
      <x:c r="Q12" s="3"/>
      <x:c r="R12" s="3"/>
      <x:c r="S12" s="3"/>
      <x:c r="T12" s="3"/>
      <x:c r="U12" s="3"/>
      <x:c r="V12" s="3"/>
      <x:c r="W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c r="W13" s="3"/>
    </x:row>
    <x:row r="14" ht="50" customHeight="1">
      <x:c r="A14" s="14" t="str">
        <x:v>Entity / site ID</x:v>
      </x:c>
      <x:c r="B14" s="14" t="str">
        <x:v>Entity / site name</x:v>
      </x:c>
      <x:c r="C14" s="14" t="str">
        <x:v>Record kind</x:v>
      </x:c>
      <x:c r="D14" s="14" t="str">
        <x:v>Parent / group reference</x:v>
      </x:c>
      <x:c r="E14" s="14" t="str">
        <x:v>Location / operations</x:v>
      </x:c>
      <x:c r="F14" s="14" t="str">
        <x:v>Relationship context</x:v>
      </x:c>
      <x:c r="G14" s="14" t="str">
        <x:v>Ownership share (optional)</x:v>
      </x:c>
      <x:c r="H14" s="14" t="str">
        <x:v>Control / accounting context</x:v>
      </x:c>
      <x:c r="I14" s="14" t="str">
        <x:v>Coverage from</x:v>
      </x:c>
      <x:c r="J14" s="14" t="str">
        <x:v>Coverage to</x:v>
      </x:c>
      <x:c r="K14" s="14" t="str">
        <x:v>Boundary decision</x:v>
      </x:c>
      <x:c r="L14" s="14" t="str">
        <x:v>Chosen treatment</x:v>
      </x:c>
      <x:c r="M14" s="14" t="str">
        <x:v>Decision rationale</x:v>
      </x:c>
      <x:c r="N14" s="14" t="str">
        <x:v>Source and precise locator</x:v>
      </x:c>
      <x:c r="O14" s="14" t="str">
        <x:v>Data owner role</x:v>
      </x:c>
      <x:c r="P14" s="14" t="str">
        <x:v>Decision state</x:v>
      </x:c>
      <x:c r="Q14" s="14" t="str">
        <x:v>Reviewer role</x:v>
      </x:c>
      <x:c r="R14" s="14" t="str">
        <x:v>Review date</x:v>
      </x:c>
      <x:c r="S14" s="14" t="str">
        <x:v>Decision record / version</x:v>
      </x:c>
      <x:c r="T14" s="14" t="str">
        <x:v>Open action / limitation</x:v>
      </x:c>
      <x:c r="U14" s="14" t="str">
        <x:v>Input check</x:v>
      </x:c>
      <x:c r="V14" s="14" t="str">
        <x:v>Included calendar days</x:v>
      </x:c>
      <x:c r="W14" s="14" t="str">
        <x:v>Review position</x:v>
      </x:c>
    </x:row>
    <x:row r="15" ht="52" customHeight="1">
      <x:c r="A15" s="9"/>
      <x:c r="B15" s="9"/>
      <x:c r="C15" s="9"/>
      <x:c r="D15" s="9"/>
      <x:c r="E15" s="9"/>
      <x:c r="F15" s="9"/>
      <x:c r="G15" s="18"/>
      <x:c r="H15" s="9"/>
      <x:c r="I15" s="10"/>
      <x:c r="J15" s="10"/>
      <x:c r="K15" s="9"/>
      <x:c r="L15" s="9"/>
      <x:c r="M15" s="9"/>
      <x:c r="N15" s="9"/>
      <x:c r="O15" s="9"/>
      <x:c r="P15" s="9"/>
      <x:c r="Q15" s="9"/>
      <x:c r="R15" s="10"/>
      <x:c r="S15" s="9"/>
      <x:c r="T15" s="9"/>
      <x:c r="U15" s="17" t="str">
        <x:f>IF(COUNTA(A15:T15)=0,"",IF(OR(LEN(TRIM(A15&amp;""))=0,NOT(ISTEXT(A15)),NOT(EXACT(A15,TRIM(A15)))),"Check: ID missing or untrimmed",IF(OR(ISNUMBER(FIND("*",A15)),ISNUMBER(FIND("?",A15)),ISNUMBER(FIND("~",A15))),"Check: ID contains wildcard",IF(COUNTIFS($A$15:$A$74,A15)&gt;1,"Check: duplicate ID",IF(OR(LEN(TRIM($B$6&amp;""))=0,LEN(TRIM($B$9&amp;""))=0,NOT(IF(ISNUMBER($B$7),AND($B$7&gt;=1,$B$7&lt;=2958465,MOD($B$7,1)=0),FALSE)),NOT(IF(ISNUMBER($B$8),AND($B$8&gt;=1,$B$8&lt;=2958465,MOD($B$8,1)=0),FALSE)),NOT(IF(ISNUMBER($B$10),AND($B$10&gt;=1,$B$10&lt;=2958465,MOD($B$10,1)=0),FALSE)),$B$7&gt;$B$8),"Check: reporting setup",IF(OR(LEN(TRIM(B15&amp;""))=0,LEN(TRIM(E15&amp;""))=0,LEN(TRIM(F15&amp;""))=0,LEN(TRIM(M15&amp;""))=0,LEN(TRIM(O15&amp;""))=0),"Check: core fields missing",IF(NOT(OR(EXACT(C15,"Legal entity"),EXACT(C15,"Site"))),"Check: record kind invalid",IF(NOT(OR(EXACT(K15,"Included"),EXACT(K15,"Excluded"),EXACT(K15,"Pending"))),"Check: boundary decision invalid",IF(NOT(OR(EXACT(P15,"Draft"),EXACT(P15,"Approved"))),"Check: decision state invalid",IF(AND(LEN(G15&amp;"")&gt;0,NOT(IF(ISNUMBER(G15),AND(G15&gt;=0,G15&lt;=1),FALSE))),"Check: ownership share invalid",IF(OR(AND(LEN(I15&amp;"")&gt;0,NOT(IF(ISNUMBER(I15),AND(I15&gt;=1,I15&lt;=2958465,MOD(I15,1)=0),FALSE))),AND(LEN(J15&amp;"")&gt;0,NOT(IF(ISNUMBER(J15),AND(J15&gt;=1,J15&lt;=2958465,MOD(J15,1)=0),FALSE))),AND(LEN(R15&amp;"")&gt;0,NOT(IF(ISNUMBER(R15),AND(R15&gt;=1,R15&lt;=2958465,MOD(R15,1)=0),FALSE)))),"Check: entered date invalid",IF(OR(AND(LEN(I15&amp;"")=0,LEN(J15&amp;"")&gt;0),AND(LEN(I15&amp;"")&gt;0,LEN(J15&amp;"")=0)),"Check: coverage needs both dates",IF(AND(LEN(I15&amp;"")&gt;0,OR(I15&gt;J15,I15&lt;$B$7,J15&gt;$B$8)),"Check: coverage outside period",IF(AND(LEN(R15&amp;"")&gt;0,R15&gt;$B$10),"Check: review after as-of",IF(AND(EXACT(K15,"Included"),OR(LEN(I15&amp;"")=0,LEN(J15&amp;"")=0)),"Check: included coverage dates needed",IF(AND(NOT(EXACT(K15,"Pending")),OR(LEN(TRIM(L15&amp;""))=0,LEN(TRIM(N15&amp;""))=0)),"Check: treatment or source missing",IF(AND(OR(EXACT(K15,"Pending"),EXACT(P15,"Draft")),LEN(TRIM(T15&amp;""))=0),"Check: open action missing",IF(AND(EXACT(P15,"Approved"),EXACT(K15,"Pending")),"Check: pending cannot be approved",IF(AND(EXACT(P15,"Approved"),OR(LEN(TRIM(Q15&amp;""))=0,LEN(R15&amp;"")=0,LEN(TRIM(S15&amp;""))=0)),"Check: approval record incomplete","Recorded")))))))))))))))))))</x:f>
      </x:c>
      <x:c r="V15" s="17" t="str">
        <x:f>IF(AND(U15="Recorded",EXACT(K15,"Included")),J15-I15+1,"")</x:f>
      </x:c>
      <x:c r="W15" s="17" t="str">
        <x:f>IF(LEN(U15&amp;"")=0,"",IF(U15&lt;&gt;"Recorded","Check: resolve input issue",IF(EXACT(K15,"Pending"),"Unresolved decision",IF(EXACT(P15,"Approved"),"Approved decision recorded","Draft decision"))))</x:f>
      </x:c>
    </x:row>
    <x:row r="16" ht="52" customHeight="1">
      <x:c r="A16" s="9"/>
      <x:c r="B16" s="9"/>
      <x:c r="C16" s="9"/>
      <x:c r="D16" s="9"/>
      <x:c r="E16" s="9"/>
      <x:c r="F16" s="9"/>
      <x:c r="G16" s="18"/>
      <x:c r="H16" s="9"/>
      <x:c r="I16" s="10"/>
      <x:c r="J16" s="10"/>
      <x:c r="K16" s="9"/>
      <x:c r="L16" s="9"/>
      <x:c r="M16" s="9"/>
      <x:c r="N16" s="9"/>
      <x:c r="O16" s="9"/>
      <x:c r="P16" s="9"/>
      <x:c r="Q16" s="9"/>
      <x:c r="R16" s="10"/>
      <x:c r="S16" s="9"/>
      <x:c r="T16" s="9"/>
      <x:c r="U16" s="17" t="str">
        <x:f>IF(COUNTA(A16:T16)=0,"",IF(OR(LEN(TRIM(A16&amp;""))=0,NOT(ISTEXT(A16)),NOT(EXACT(A16,TRIM(A16)))),"Check: ID missing or untrimmed",IF(OR(ISNUMBER(FIND("*",A16)),ISNUMBER(FIND("?",A16)),ISNUMBER(FIND("~",A16))),"Check: ID contains wildcard",IF(COUNTIFS($A$15:$A$74,A16)&gt;1,"Check: duplicate ID",IF(OR(LEN(TRIM($B$6&amp;""))=0,LEN(TRIM($B$9&amp;""))=0,NOT(IF(ISNUMBER($B$7),AND($B$7&gt;=1,$B$7&lt;=2958465,MOD($B$7,1)=0),FALSE)),NOT(IF(ISNUMBER($B$8),AND($B$8&gt;=1,$B$8&lt;=2958465,MOD($B$8,1)=0),FALSE)),NOT(IF(ISNUMBER($B$10),AND($B$10&gt;=1,$B$10&lt;=2958465,MOD($B$10,1)=0),FALSE)),$B$7&gt;$B$8),"Check: reporting setup",IF(OR(LEN(TRIM(B16&amp;""))=0,LEN(TRIM(E16&amp;""))=0,LEN(TRIM(F16&amp;""))=0,LEN(TRIM(M16&amp;""))=0,LEN(TRIM(O16&amp;""))=0),"Check: core fields missing",IF(NOT(OR(EXACT(C16,"Legal entity"),EXACT(C16,"Site"))),"Check: record kind invalid",IF(NOT(OR(EXACT(K16,"Included"),EXACT(K16,"Excluded"),EXACT(K16,"Pending"))),"Check: boundary decision invalid",IF(NOT(OR(EXACT(P16,"Draft"),EXACT(P16,"Approved"))),"Check: decision state invalid",IF(AND(LEN(G16&amp;"")&gt;0,NOT(IF(ISNUMBER(G16),AND(G16&gt;=0,G16&lt;=1),FALSE))),"Check: ownership share invalid",IF(OR(AND(LEN(I16&amp;"")&gt;0,NOT(IF(ISNUMBER(I16),AND(I16&gt;=1,I16&lt;=2958465,MOD(I16,1)=0),FALSE))),AND(LEN(J16&amp;"")&gt;0,NOT(IF(ISNUMBER(J16),AND(J16&gt;=1,J16&lt;=2958465,MOD(J16,1)=0),FALSE))),AND(LEN(R16&amp;"")&gt;0,NOT(IF(ISNUMBER(R16),AND(R16&gt;=1,R16&lt;=2958465,MOD(R16,1)=0),FALSE)))),"Check: entered date invalid",IF(OR(AND(LEN(I16&amp;"")=0,LEN(J16&amp;"")&gt;0),AND(LEN(I16&amp;"")&gt;0,LEN(J16&amp;"")=0)),"Check: coverage needs both dates",IF(AND(LEN(I16&amp;"")&gt;0,OR(I16&gt;J16,I16&lt;$B$7,J16&gt;$B$8)),"Check: coverage outside period",IF(AND(LEN(R16&amp;"")&gt;0,R16&gt;$B$10),"Check: review after as-of",IF(AND(EXACT(K16,"Included"),OR(LEN(I16&amp;"")=0,LEN(J16&amp;"")=0)),"Check: included coverage dates needed",IF(AND(NOT(EXACT(K16,"Pending")),OR(LEN(TRIM(L16&amp;""))=0,LEN(TRIM(N16&amp;""))=0)),"Check: treatment or source missing",IF(AND(OR(EXACT(K16,"Pending"),EXACT(P16,"Draft")),LEN(TRIM(T16&amp;""))=0),"Check: open action missing",IF(AND(EXACT(P16,"Approved"),EXACT(K16,"Pending")),"Check: pending cannot be approved",IF(AND(EXACT(P16,"Approved"),OR(LEN(TRIM(Q16&amp;""))=0,LEN(R16&amp;"")=0,LEN(TRIM(S16&amp;""))=0)),"Check: approval record incomplete","Recorded")))))))))))))))))))</x:f>
      </x:c>
      <x:c r="V16" s="17" t="str">
        <x:f>IF(AND(U16="Recorded",EXACT(K16,"Included")),J16-I16+1,"")</x:f>
      </x:c>
      <x:c r="W16" s="17" t="str">
        <x:f>IF(LEN(U16&amp;"")=0,"",IF(U16&lt;&gt;"Recorded","Check: resolve input issue",IF(EXACT(K16,"Pending"),"Unresolved decision",IF(EXACT(P16,"Approved"),"Approved decision recorded","Draft decision"))))</x:f>
      </x:c>
    </x:row>
    <x:row r="17" ht="52" customHeight="1">
      <x:c r="A17" s="9"/>
      <x:c r="B17" s="9"/>
      <x:c r="C17" s="9"/>
      <x:c r="D17" s="9"/>
      <x:c r="E17" s="9"/>
      <x:c r="F17" s="9"/>
      <x:c r="G17" s="18"/>
      <x:c r="H17" s="9"/>
      <x:c r="I17" s="10"/>
      <x:c r="J17" s="10"/>
      <x:c r="K17" s="9"/>
      <x:c r="L17" s="9"/>
      <x:c r="M17" s="9"/>
      <x:c r="N17" s="9"/>
      <x:c r="O17" s="9"/>
      <x:c r="P17" s="9"/>
      <x:c r="Q17" s="9"/>
      <x:c r="R17" s="10"/>
      <x:c r="S17" s="9"/>
      <x:c r="T17" s="9"/>
      <x:c r="U17" s="17" t="str">
        <x:f>IF(COUNTA(A17:T17)=0,"",IF(OR(LEN(TRIM(A17&amp;""))=0,NOT(ISTEXT(A17)),NOT(EXACT(A17,TRIM(A17)))),"Check: ID missing or untrimmed",IF(OR(ISNUMBER(FIND("*",A17)),ISNUMBER(FIND("?",A17)),ISNUMBER(FIND("~",A17))),"Check: ID contains wildcard",IF(COUNTIFS($A$15:$A$74,A17)&gt;1,"Check: duplicate ID",IF(OR(LEN(TRIM($B$6&amp;""))=0,LEN(TRIM($B$9&amp;""))=0,NOT(IF(ISNUMBER($B$7),AND($B$7&gt;=1,$B$7&lt;=2958465,MOD($B$7,1)=0),FALSE)),NOT(IF(ISNUMBER($B$8),AND($B$8&gt;=1,$B$8&lt;=2958465,MOD($B$8,1)=0),FALSE)),NOT(IF(ISNUMBER($B$10),AND($B$10&gt;=1,$B$10&lt;=2958465,MOD($B$10,1)=0),FALSE)),$B$7&gt;$B$8),"Check: reporting setup",IF(OR(LEN(TRIM(B17&amp;""))=0,LEN(TRIM(E17&amp;""))=0,LEN(TRIM(F17&amp;""))=0,LEN(TRIM(M17&amp;""))=0,LEN(TRIM(O17&amp;""))=0),"Check: core fields missing",IF(NOT(OR(EXACT(C17,"Legal entity"),EXACT(C17,"Site"))),"Check: record kind invalid",IF(NOT(OR(EXACT(K17,"Included"),EXACT(K17,"Excluded"),EXACT(K17,"Pending"))),"Check: boundary decision invalid",IF(NOT(OR(EXACT(P17,"Draft"),EXACT(P17,"Approved"))),"Check: decision state invalid",IF(AND(LEN(G17&amp;"")&gt;0,NOT(IF(ISNUMBER(G17),AND(G17&gt;=0,G17&lt;=1),FALSE))),"Check: ownership share invalid",IF(OR(AND(LEN(I17&amp;"")&gt;0,NOT(IF(ISNUMBER(I17),AND(I17&gt;=1,I17&lt;=2958465,MOD(I17,1)=0),FALSE))),AND(LEN(J17&amp;"")&gt;0,NOT(IF(ISNUMBER(J17),AND(J17&gt;=1,J17&lt;=2958465,MOD(J17,1)=0),FALSE))),AND(LEN(R17&amp;"")&gt;0,NOT(IF(ISNUMBER(R17),AND(R17&gt;=1,R17&lt;=2958465,MOD(R17,1)=0),FALSE)))),"Check: entered date invalid",IF(OR(AND(LEN(I17&amp;"")=0,LEN(J17&amp;"")&gt;0),AND(LEN(I17&amp;"")&gt;0,LEN(J17&amp;"")=0)),"Check: coverage needs both dates",IF(AND(LEN(I17&amp;"")&gt;0,OR(I17&gt;J17,I17&lt;$B$7,J17&gt;$B$8)),"Check: coverage outside period",IF(AND(LEN(R17&amp;"")&gt;0,R17&gt;$B$10),"Check: review after as-of",IF(AND(EXACT(K17,"Included"),OR(LEN(I17&amp;"")=0,LEN(J17&amp;"")=0)),"Check: included coverage dates needed",IF(AND(NOT(EXACT(K17,"Pending")),OR(LEN(TRIM(L17&amp;""))=0,LEN(TRIM(N17&amp;""))=0)),"Check: treatment or source missing",IF(AND(OR(EXACT(K17,"Pending"),EXACT(P17,"Draft")),LEN(TRIM(T17&amp;""))=0),"Check: open action missing",IF(AND(EXACT(P17,"Approved"),EXACT(K17,"Pending")),"Check: pending cannot be approved",IF(AND(EXACT(P17,"Approved"),OR(LEN(TRIM(Q17&amp;""))=0,LEN(R17&amp;"")=0,LEN(TRIM(S17&amp;""))=0)),"Check: approval record incomplete","Recorded")))))))))))))))))))</x:f>
      </x:c>
      <x:c r="V17" s="17" t="str">
        <x:f>IF(AND(U17="Recorded",EXACT(K17,"Included")),J17-I17+1,"")</x:f>
      </x:c>
      <x:c r="W17" s="17" t="str">
        <x:f>IF(LEN(U17&amp;"")=0,"",IF(U17&lt;&gt;"Recorded","Check: resolve input issue",IF(EXACT(K17,"Pending"),"Unresolved decision",IF(EXACT(P17,"Approved"),"Approved decision recorded","Draft decision"))))</x:f>
      </x:c>
    </x:row>
    <x:row r="18" ht="52" customHeight="1">
      <x:c r="A18" s="9"/>
      <x:c r="B18" s="9"/>
      <x:c r="C18" s="9"/>
      <x:c r="D18" s="9"/>
      <x:c r="E18" s="9"/>
      <x:c r="F18" s="9"/>
      <x:c r="G18" s="18"/>
      <x:c r="H18" s="9"/>
      <x:c r="I18" s="10"/>
      <x:c r="J18" s="10"/>
      <x:c r="K18" s="9"/>
      <x:c r="L18" s="9"/>
      <x:c r="M18" s="9"/>
      <x:c r="N18" s="9"/>
      <x:c r="O18" s="9"/>
      <x:c r="P18" s="9"/>
      <x:c r="Q18" s="9"/>
      <x:c r="R18" s="10"/>
      <x:c r="S18" s="9"/>
      <x:c r="T18" s="9"/>
      <x:c r="U18" s="17" t="str">
        <x:f>IF(COUNTA(A18:T18)=0,"",IF(OR(LEN(TRIM(A18&amp;""))=0,NOT(ISTEXT(A18)),NOT(EXACT(A18,TRIM(A18)))),"Check: ID missing or untrimmed",IF(OR(ISNUMBER(FIND("*",A18)),ISNUMBER(FIND("?",A18)),ISNUMBER(FIND("~",A18))),"Check: ID contains wildcard",IF(COUNTIFS($A$15:$A$74,A18)&gt;1,"Check: duplicate ID",IF(OR(LEN(TRIM($B$6&amp;""))=0,LEN(TRIM($B$9&amp;""))=0,NOT(IF(ISNUMBER($B$7),AND($B$7&gt;=1,$B$7&lt;=2958465,MOD($B$7,1)=0),FALSE)),NOT(IF(ISNUMBER($B$8),AND($B$8&gt;=1,$B$8&lt;=2958465,MOD($B$8,1)=0),FALSE)),NOT(IF(ISNUMBER($B$10),AND($B$10&gt;=1,$B$10&lt;=2958465,MOD($B$10,1)=0),FALSE)),$B$7&gt;$B$8),"Check: reporting setup",IF(OR(LEN(TRIM(B18&amp;""))=0,LEN(TRIM(E18&amp;""))=0,LEN(TRIM(F18&amp;""))=0,LEN(TRIM(M18&amp;""))=0,LEN(TRIM(O18&amp;""))=0),"Check: core fields missing",IF(NOT(OR(EXACT(C18,"Legal entity"),EXACT(C18,"Site"))),"Check: record kind invalid",IF(NOT(OR(EXACT(K18,"Included"),EXACT(K18,"Excluded"),EXACT(K18,"Pending"))),"Check: boundary decision invalid",IF(NOT(OR(EXACT(P18,"Draft"),EXACT(P18,"Approved"))),"Check: decision state invalid",IF(AND(LEN(G18&amp;"")&gt;0,NOT(IF(ISNUMBER(G18),AND(G18&gt;=0,G18&lt;=1),FALSE))),"Check: ownership share invalid",IF(OR(AND(LEN(I18&amp;"")&gt;0,NOT(IF(ISNUMBER(I18),AND(I18&gt;=1,I18&lt;=2958465,MOD(I18,1)=0),FALSE))),AND(LEN(J18&amp;"")&gt;0,NOT(IF(ISNUMBER(J18),AND(J18&gt;=1,J18&lt;=2958465,MOD(J18,1)=0),FALSE))),AND(LEN(R18&amp;"")&gt;0,NOT(IF(ISNUMBER(R18),AND(R18&gt;=1,R18&lt;=2958465,MOD(R18,1)=0),FALSE)))),"Check: entered date invalid",IF(OR(AND(LEN(I18&amp;"")=0,LEN(J18&amp;"")&gt;0),AND(LEN(I18&amp;"")&gt;0,LEN(J18&amp;"")=0)),"Check: coverage needs both dates",IF(AND(LEN(I18&amp;"")&gt;0,OR(I18&gt;J18,I18&lt;$B$7,J18&gt;$B$8)),"Check: coverage outside period",IF(AND(LEN(R18&amp;"")&gt;0,R18&gt;$B$10),"Check: review after as-of",IF(AND(EXACT(K18,"Included"),OR(LEN(I18&amp;"")=0,LEN(J18&amp;"")=0)),"Check: included coverage dates needed",IF(AND(NOT(EXACT(K18,"Pending")),OR(LEN(TRIM(L18&amp;""))=0,LEN(TRIM(N18&amp;""))=0)),"Check: treatment or source missing",IF(AND(OR(EXACT(K18,"Pending"),EXACT(P18,"Draft")),LEN(TRIM(T18&amp;""))=0),"Check: open action missing",IF(AND(EXACT(P18,"Approved"),EXACT(K18,"Pending")),"Check: pending cannot be approved",IF(AND(EXACT(P18,"Approved"),OR(LEN(TRIM(Q18&amp;""))=0,LEN(R18&amp;"")=0,LEN(TRIM(S18&amp;""))=0)),"Check: approval record incomplete","Recorded")))))))))))))))))))</x:f>
      </x:c>
      <x:c r="V18" s="17" t="str">
        <x:f>IF(AND(U18="Recorded",EXACT(K18,"Included")),J18-I18+1,"")</x:f>
      </x:c>
      <x:c r="W18" s="17" t="str">
        <x:f>IF(LEN(U18&amp;"")=0,"",IF(U18&lt;&gt;"Recorded","Check: resolve input issue",IF(EXACT(K18,"Pending"),"Unresolved decision",IF(EXACT(P18,"Approved"),"Approved decision recorded","Draft decision"))))</x:f>
      </x:c>
    </x:row>
    <x:row r="19" ht="52" customHeight="1">
      <x:c r="A19" s="9"/>
      <x:c r="B19" s="9"/>
      <x:c r="C19" s="9"/>
      <x:c r="D19" s="9"/>
      <x:c r="E19" s="9"/>
      <x:c r="F19" s="9"/>
      <x:c r="G19" s="18"/>
      <x:c r="H19" s="9"/>
      <x:c r="I19" s="10"/>
      <x:c r="J19" s="10"/>
      <x:c r="K19" s="9"/>
      <x:c r="L19" s="9"/>
      <x:c r="M19" s="9"/>
      <x:c r="N19" s="9"/>
      <x:c r="O19" s="9"/>
      <x:c r="P19" s="9"/>
      <x:c r="Q19" s="9"/>
      <x:c r="R19" s="10"/>
      <x:c r="S19" s="9"/>
      <x:c r="T19" s="9"/>
      <x:c r="U19" s="17" t="str">
        <x:f>IF(COUNTA(A19:T19)=0,"",IF(OR(LEN(TRIM(A19&amp;""))=0,NOT(ISTEXT(A19)),NOT(EXACT(A19,TRIM(A19)))),"Check: ID missing or untrimmed",IF(OR(ISNUMBER(FIND("*",A19)),ISNUMBER(FIND("?",A19)),ISNUMBER(FIND("~",A19))),"Check: ID contains wildcard",IF(COUNTIFS($A$15:$A$74,A19)&gt;1,"Check: duplicate ID",IF(OR(LEN(TRIM($B$6&amp;""))=0,LEN(TRIM($B$9&amp;""))=0,NOT(IF(ISNUMBER($B$7),AND($B$7&gt;=1,$B$7&lt;=2958465,MOD($B$7,1)=0),FALSE)),NOT(IF(ISNUMBER($B$8),AND($B$8&gt;=1,$B$8&lt;=2958465,MOD($B$8,1)=0),FALSE)),NOT(IF(ISNUMBER($B$10),AND($B$10&gt;=1,$B$10&lt;=2958465,MOD($B$10,1)=0),FALSE)),$B$7&gt;$B$8),"Check: reporting setup",IF(OR(LEN(TRIM(B19&amp;""))=0,LEN(TRIM(E19&amp;""))=0,LEN(TRIM(F19&amp;""))=0,LEN(TRIM(M19&amp;""))=0,LEN(TRIM(O19&amp;""))=0),"Check: core fields missing",IF(NOT(OR(EXACT(C19,"Legal entity"),EXACT(C19,"Site"))),"Check: record kind invalid",IF(NOT(OR(EXACT(K19,"Included"),EXACT(K19,"Excluded"),EXACT(K19,"Pending"))),"Check: boundary decision invalid",IF(NOT(OR(EXACT(P19,"Draft"),EXACT(P19,"Approved"))),"Check: decision state invalid",IF(AND(LEN(G19&amp;"")&gt;0,NOT(IF(ISNUMBER(G19),AND(G19&gt;=0,G19&lt;=1),FALSE))),"Check: ownership share invalid",IF(OR(AND(LEN(I19&amp;"")&gt;0,NOT(IF(ISNUMBER(I19),AND(I19&gt;=1,I19&lt;=2958465,MOD(I19,1)=0),FALSE))),AND(LEN(J19&amp;"")&gt;0,NOT(IF(ISNUMBER(J19),AND(J19&gt;=1,J19&lt;=2958465,MOD(J19,1)=0),FALSE))),AND(LEN(R19&amp;"")&gt;0,NOT(IF(ISNUMBER(R19),AND(R19&gt;=1,R19&lt;=2958465,MOD(R19,1)=0),FALSE)))),"Check: entered date invalid",IF(OR(AND(LEN(I19&amp;"")=0,LEN(J19&amp;"")&gt;0),AND(LEN(I19&amp;"")&gt;0,LEN(J19&amp;"")=0)),"Check: coverage needs both dates",IF(AND(LEN(I19&amp;"")&gt;0,OR(I19&gt;J19,I19&lt;$B$7,J19&gt;$B$8)),"Check: coverage outside period",IF(AND(LEN(R19&amp;"")&gt;0,R19&gt;$B$10),"Check: review after as-of",IF(AND(EXACT(K19,"Included"),OR(LEN(I19&amp;"")=0,LEN(J19&amp;"")=0)),"Check: included coverage dates needed",IF(AND(NOT(EXACT(K19,"Pending")),OR(LEN(TRIM(L19&amp;""))=0,LEN(TRIM(N19&amp;""))=0)),"Check: treatment or source missing",IF(AND(OR(EXACT(K19,"Pending"),EXACT(P19,"Draft")),LEN(TRIM(T19&amp;""))=0),"Check: open action missing",IF(AND(EXACT(P19,"Approved"),EXACT(K19,"Pending")),"Check: pending cannot be approved",IF(AND(EXACT(P19,"Approved"),OR(LEN(TRIM(Q19&amp;""))=0,LEN(R19&amp;"")=0,LEN(TRIM(S19&amp;""))=0)),"Check: approval record incomplete","Recorded")))))))))))))))))))</x:f>
      </x:c>
      <x:c r="V19" s="17" t="str">
        <x:f>IF(AND(U19="Recorded",EXACT(K19,"Included")),J19-I19+1,"")</x:f>
      </x:c>
      <x:c r="W19" s="17" t="str">
        <x:f>IF(LEN(U19&amp;"")=0,"",IF(U19&lt;&gt;"Recorded","Check: resolve input issue",IF(EXACT(K19,"Pending"),"Unresolved decision",IF(EXACT(P19,"Approved"),"Approved decision recorded","Draft decision"))))</x:f>
      </x:c>
    </x:row>
    <x:row r="20" ht="52" customHeight="1">
      <x:c r="A20" s="9"/>
      <x:c r="B20" s="9"/>
      <x:c r="C20" s="9"/>
      <x:c r="D20" s="9"/>
      <x:c r="E20" s="9"/>
      <x:c r="F20" s="9"/>
      <x:c r="G20" s="18"/>
      <x:c r="H20" s="9"/>
      <x:c r="I20" s="10"/>
      <x:c r="J20" s="10"/>
      <x:c r="K20" s="9"/>
      <x:c r="L20" s="9"/>
      <x:c r="M20" s="9"/>
      <x:c r="N20" s="9"/>
      <x:c r="O20" s="9"/>
      <x:c r="P20" s="9"/>
      <x:c r="Q20" s="9"/>
      <x:c r="R20" s="10"/>
      <x:c r="S20" s="9"/>
      <x:c r="T20" s="9"/>
      <x:c r="U20" s="17" t="str">
        <x:f>IF(COUNTA(A20:T20)=0,"",IF(OR(LEN(TRIM(A20&amp;""))=0,NOT(ISTEXT(A20)),NOT(EXACT(A20,TRIM(A20)))),"Check: ID missing or untrimmed",IF(OR(ISNUMBER(FIND("*",A20)),ISNUMBER(FIND("?",A20)),ISNUMBER(FIND("~",A20))),"Check: ID contains wildcard",IF(COUNTIFS($A$15:$A$74,A20)&gt;1,"Check: duplicate ID",IF(OR(LEN(TRIM($B$6&amp;""))=0,LEN(TRIM($B$9&amp;""))=0,NOT(IF(ISNUMBER($B$7),AND($B$7&gt;=1,$B$7&lt;=2958465,MOD($B$7,1)=0),FALSE)),NOT(IF(ISNUMBER($B$8),AND($B$8&gt;=1,$B$8&lt;=2958465,MOD($B$8,1)=0),FALSE)),NOT(IF(ISNUMBER($B$10),AND($B$10&gt;=1,$B$10&lt;=2958465,MOD($B$10,1)=0),FALSE)),$B$7&gt;$B$8),"Check: reporting setup",IF(OR(LEN(TRIM(B20&amp;""))=0,LEN(TRIM(E20&amp;""))=0,LEN(TRIM(F20&amp;""))=0,LEN(TRIM(M20&amp;""))=0,LEN(TRIM(O20&amp;""))=0),"Check: core fields missing",IF(NOT(OR(EXACT(C20,"Legal entity"),EXACT(C20,"Site"))),"Check: record kind invalid",IF(NOT(OR(EXACT(K20,"Included"),EXACT(K20,"Excluded"),EXACT(K20,"Pending"))),"Check: boundary decision invalid",IF(NOT(OR(EXACT(P20,"Draft"),EXACT(P20,"Approved"))),"Check: decision state invalid",IF(AND(LEN(G20&amp;"")&gt;0,NOT(IF(ISNUMBER(G20),AND(G20&gt;=0,G20&lt;=1),FALSE))),"Check: ownership share invalid",IF(OR(AND(LEN(I20&amp;"")&gt;0,NOT(IF(ISNUMBER(I20),AND(I20&gt;=1,I20&lt;=2958465,MOD(I20,1)=0),FALSE))),AND(LEN(J20&amp;"")&gt;0,NOT(IF(ISNUMBER(J20),AND(J20&gt;=1,J20&lt;=2958465,MOD(J20,1)=0),FALSE))),AND(LEN(R20&amp;"")&gt;0,NOT(IF(ISNUMBER(R20),AND(R20&gt;=1,R20&lt;=2958465,MOD(R20,1)=0),FALSE)))),"Check: entered date invalid",IF(OR(AND(LEN(I20&amp;"")=0,LEN(J20&amp;"")&gt;0),AND(LEN(I20&amp;"")&gt;0,LEN(J20&amp;"")=0)),"Check: coverage needs both dates",IF(AND(LEN(I20&amp;"")&gt;0,OR(I20&gt;J20,I20&lt;$B$7,J20&gt;$B$8)),"Check: coverage outside period",IF(AND(LEN(R20&amp;"")&gt;0,R20&gt;$B$10),"Check: review after as-of",IF(AND(EXACT(K20,"Included"),OR(LEN(I20&amp;"")=0,LEN(J20&amp;"")=0)),"Check: included coverage dates needed",IF(AND(NOT(EXACT(K20,"Pending")),OR(LEN(TRIM(L20&amp;""))=0,LEN(TRIM(N20&amp;""))=0)),"Check: treatment or source missing",IF(AND(OR(EXACT(K20,"Pending"),EXACT(P20,"Draft")),LEN(TRIM(T20&amp;""))=0),"Check: open action missing",IF(AND(EXACT(P20,"Approved"),EXACT(K20,"Pending")),"Check: pending cannot be approved",IF(AND(EXACT(P20,"Approved"),OR(LEN(TRIM(Q20&amp;""))=0,LEN(R20&amp;"")=0,LEN(TRIM(S20&amp;""))=0)),"Check: approval record incomplete","Recorded")))))))))))))))))))</x:f>
      </x:c>
      <x:c r="V20" s="17" t="str">
        <x:f>IF(AND(U20="Recorded",EXACT(K20,"Included")),J20-I20+1,"")</x:f>
      </x:c>
      <x:c r="W20" s="17" t="str">
        <x:f>IF(LEN(U20&amp;"")=0,"",IF(U20&lt;&gt;"Recorded","Check: resolve input issue",IF(EXACT(K20,"Pending"),"Unresolved decision",IF(EXACT(P20,"Approved"),"Approved decision recorded","Draft decision"))))</x:f>
      </x:c>
    </x:row>
    <x:row r="21" ht="52" customHeight="1">
      <x:c r="A21" s="9"/>
      <x:c r="B21" s="9"/>
      <x:c r="C21" s="9"/>
      <x:c r="D21" s="9"/>
      <x:c r="E21" s="9"/>
      <x:c r="F21" s="9"/>
      <x:c r="G21" s="18"/>
      <x:c r="H21" s="9"/>
      <x:c r="I21" s="10"/>
      <x:c r="J21" s="10"/>
      <x:c r="K21" s="9"/>
      <x:c r="L21" s="9"/>
      <x:c r="M21" s="9"/>
      <x:c r="N21" s="9"/>
      <x:c r="O21" s="9"/>
      <x:c r="P21" s="9"/>
      <x:c r="Q21" s="9"/>
      <x:c r="R21" s="10"/>
      <x:c r="S21" s="9"/>
      <x:c r="T21" s="9"/>
      <x:c r="U21" s="17" t="str">
        <x:f>IF(COUNTA(A21:T21)=0,"",IF(OR(LEN(TRIM(A21&amp;""))=0,NOT(ISTEXT(A21)),NOT(EXACT(A21,TRIM(A21)))),"Check: ID missing or untrimmed",IF(OR(ISNUMBER(FIND("*",A21)),ISNUMBER(FIND("?",A21)),ISNUMBER(FIND("~",A21))),"Check: ID contains wildcard",IF(COUNTIFS($A$15:$A$74,A21)&gt;1,"Check: duplicate ID",IF(OR(LEN(TRIM($B$6&amp;""))=0,LEN(TRIM($B$9&amp;""))=0,NOT(IF(ISNUMBER($B$7),AND($B$7&gt;=1,$B$7&lt;=2958465,MOD($B$7,1)=0),FALSE)),NOT(IF(ISNUMBER($B$8),AND($B$8&gt;=1,$B$8&lt;=2958465,MOD($B$8,1)=0),FALSE)),NOT(IF(ISNUMBER($B$10),AND($B$10&gt;=1,$B$10&lt;=2958465,MOD($B$10,1)=0),FALSE)),$B$7&gt;$B$8),"Check: reporting setup",IF(OR(LEN(TRIM(B21&amp;""))=0,LEN(TRIM(E21&amp;""))=0,LEN(TRIM(F21&amp;""))=0,LEN(TRIM(M21&amp;""))=0,LEN(TRIM(O21&amp;""))=0),"Check: core fields missing",IF(NOT(OR(EXACT(C21,"Legal entity"),EXACT(C21,"Site"))),"Check: record kind invalid",IF(NOT(OR(EXACT(K21,"Included"),EXACT(K21,"Excluded"),EXACT(K21,"Pending"))),"Check: boundary decision invalid",IF(NOT(OR(EXACT(P21,"Draft"),EXACT(P21,"Approved"))),"Check: decision state invalid",IF(AND(LEN(G21&amp;"")&gt;0,NOT(IF(ISNUMBER(G21),AND(G21&gt;=0,G21&lt;=1),FALSE))),"Check: ownership share invalid",IF(OR(AND(LEN(I21&amp;"")&gt;0,NOT(IF(ISNUMBER(I21),AND(I21&gt;=1,I21&lt;=2958465,MOD(I21,1)=0),FALSE))),AND(LEN(J21&amp;"")&gt;0,NOT(IF(ISNUMBER(J21),AND(J21&gt;=1,J21&lt;=2958465,MOD(J21,1)=0),FALSE))),AND(LEN(R21&amp;"")&gt;0,NOT(IF(ISNUMBER(R21),AND(R21&gt;=1,R21&lt;=2958465,MOD(R21,1)=0),FALSE)))),"Check: entered date invalid",IF(OR(AND(LEN(I21&amp;"")=0,LEN(J21&amp;"")&gt;0),AND(LEN(I21&amp;"")&gt;0,LEN(J21&amp;"")=0)),"Check: coverage needs both dates",IF(AND(LEN(I21&amp;"")&gt;0,OR(I21&gt;J21,I21&lt;$B$7,J21&gt;$B$8)),"Check: coverage outside period",IF(AND(LEN(R21&amp;"")&gt;0,R21&gt;$B$10),"Check: review after as-of",IF(AND(EXACT(K21,"Included"),OR(LEN(I21&amp;"")=0,LEN(J21&amp;"")=0)),"Check: included coverage dates needed",IF(AND(NOT(EXACT(K21,"Pending")),OR(LEN(TRIM(L21&amp;""))=0,LEN(TRIM(N21&amp;""))=0)),"Check: treatment or source missing",IF(AND(OR(EXACT(K21,"Pending"),EXACT(P21,"Draft")),LEN(TRIM(T21&amp;""))=0),"Check: open action missing",IF(AND(EXACT(P21,"Approved"),EXACT(K21,"Pending")),"Check: pending cannot be approved",IF(AND(EXACT(P21,"Approved"),OR(LEN(TRIM(Q21&amp;""))=0,LEN(R21&amp;"")=0,LEN(TRIM(S21&amp;""))=0)),"Check: approval record incomplete","Recorded")))))))))))))))))))</x:f>
      </x:c>
      <x:c r="V21" s="17" t="str">
        <x:f>IF(AND(U21="Recorded",EXACT(K21,"Included")),J21-I21+1,"")</x:f>
      </x:c>
      <x:c r="W21" s="17" t="str">
        <x:f>IF(LEN(U21&amp;"")=0,"",IF(U21&lt;&gt;"Recorded","Check: resolve input issue",IF(EXACT(K21,"Pending"),"Unresolved decision",IF(EXACT(P21,"Approved"),"Approved decision recorded","Draft decision"))))</x:f>
      </x:c>
    </x:row>
    <x:row r="22" ht="52" customHeight="1">
      <x:c r="A22" s="9"/>
      <x:c r="B22" s="9"/>
      <x:c r="C22" s="9"/>
      <x:c r="D22" s="9"/>
      <x:c r="E22" s="9"/>
      <x:c r="F22" s="9"/>
      <x:c r="G22" s="18"/>
      <x:c r="H22" s="9"/>
      <x:c r="I22" s="10"/>
      <x:c r="J22" s="10"/>
      <x:c r="K22" s="9"/>
      <x:c r="L22" s="9"/>
      <x:c r="M22" s="9"/>
      <x:c r="N22" s="9"/>
      <x:c r="O22" s="9"/>
      <x:c r="P22" s="9"/>
      <x:c r="Q22" s="9"/>
      <x:c r="R22" s="10"/>
      <x:c r="S22" s="9"/>
      <x:c r="T22" s="9"/>
      <x:c r="U22" s="17" t="str">
        <x:f>IF(COUNTA(A22:T22)=0,"",IF(OR(LEN(TRIM(A22&amp;""))=0,NOT(ISTEXT(A22)),NOT(EXACT(A22,TRIM(A22)))),"Check: ID missing or untrimmed",IF(OR(ISNUMBER(FIND("*",A22)),ISNUMBER(FIND("?",A22)),ISNUMBER(FIND("~",A22))),"Check: ID contains wildcard",IF(COUNTIFS($A$15:$A$74,A22)&gt;1,"Check: duplicate ID",IF(OR(LEN(TRIM($B$6&amp;""))=0,LEN(TRIM($B$9&amp;""))=0,NOT(IF(ISNUMBER($B$7),AND($B$7&gt;=1,$B$7&lt;=2958465,MOD($B$7,1)=0),FALSE)),NOT(IF(ISNUMBER($B$8),AND($B$8&gt;=1,$B$8&lt;=2958465,MOD($B$8,1)=0),FALSE)),NOT(IF(ISNUMBER($B$10),AND($B$10&gt;=1,$B$10&lt;=2958465,MOD($B$10,1)=0),FALSE)),$B$7&gt;$B$8),"Check: reporting setup",IF(OR(LEN(TRIM(B22&amp;""))=0,LEN(TRIM(E22&amp;""))=0,LEN(TRIM(F22&amp;""))=0,LEN(TRIM(M22&amp;""))=0,LEN(TRIM(O22&amp;""))=0),"Check: core fields missing",IF(NOT(OR(EXACT(C22,"Legal entity"),EXACT(C22,"Site"))),"Check: record kind invalid",IF(NOT(OR(EXACT(K22,"Included"),EXACT(K22,"Excluded"),EXACT(K22,"Pending"))),"Check: boundary decision invalid",IF(NOT(OR(EXACT(P22,"Draft"),EXACT(P22,"Approved"))),"Check: decision state invalid",IF(AND(LEN(G22&amp;"")&gt;0,NOT(IF(ISNUMBER(G22),AND(G22&gt;=0,G22&lt;=1),FALSE))),"Check: ownership share invalid",IF(OR(AND(LEN(I22&amp;"")&gt;0,NOT(IF(ISNUMBER(I22),AND(I22&gt;=1,I22&lt;=2958465,MOD(I22,1)=0),FALSE))),AND(LEN(J22&amp;"")&gt;0,NOT(IF(ISNUMBER(J22),AND(J22&gt;=1,J22&lt;=2958465,MOD(J22,1)=0),FALSE))),AND(LEN(R22&amp;"")&gt;0,NOT(IF(ISNUMBER(R22),AND(R22&gt;=1,R22&lt;=2958465,MOD(R22,1)=0),FALSE)))),"Check: entered date invalid",IF(OR(AND(LEN(I22&amp;"")=0,LEN(J22&amp;"")&gt;0),AND(LEN(I22&amp;"")&gt;0,LEN(J22&amp;"")=0)),"Check: coverage needs both dates",IF(AND(LEN(I22&amp;"")&gt;0,OR(I22&gt;J22,I22&lt;$B$7,J22&gt;$B$8)),"Check: coverage outside period",IF(AND(LEN(R22&amp;"")&gt;0,R22&gt;$B$10),"Check: review after as-of",IF(AND(EXACT(K22,"Included"),OR(LEN(I22&amp;"")=0,LEN(J22&amp;"")=0)),"Check: included coverage dates needed",IF(AND(NOT(EXACT(K22,"Pending")),OR(LEN(TRIM(L22&amp;""))=0,LEN(TRIM(N22&amp;""))=0)),"Check: treatment or source missing",IF(AND(OR(EXACT(K22,"Pending"),EXACT(P22,"Draft")),LEN(TRIM(T22&amp;""))=0),"Check: open action missing",IF(AND(EXACT(P22,"Approved"),EXACT(K22,"Pending")),"Check: pending cannot be approved",IF(AND(EXACT(P22,"Approved"),OR(LEN(TRIM(Q22&amp;""))=0,LEN(R22&amp;"")=0,LEN(TRIM(S22&amp;""))=0)),"Check: approval record incomplete","Recorded")))))))))))))))))))</x:f>
      </x:c>
      <x:c r="V22" s="17" t="str">
        <x:f>IF(AND(U22="Recorded",EXACT(K22,"Included")),J22-I22+1,"")</x:f>
      </x:c>
      <x:c r="W22" s="17" t="str">
        <x:f>IF(LEN(U22&amp;"")=0,"",IF(U22&lt;&gt;"Recorded","Check: resolve input issue",IF(EXACT(K22,"Pending"),"Unresolved decision",IF(EXACT(P22,"Approved"),"Approved decision recorded","Draft decision"))))</x:f>
      </x:c>
    </x:row>
    <x:row r="23" ht="52" customHeight="1">
      <x:c r="A23" s="9"/>
      <x:c r="B23" s="9"/>
      <x:c r="C23" s="9"/>
      <x:c r="D23" s="9"/>
      <x:c r="E23" s="9"/>
      <x:c r="F23" s="9"/>
      <x:c r="G23" s="18"/>
      <x:c r="H23" s="9"/>
      <x:c r="I23" s="10"/>
      <x:c r="J23" s="10"/>
      <x:c r="K23" s="9"/>
      <x:c r="L23" s="9"/>
      <x:c r="M23" s="9"/>
      <x:c r="N23" s="9"/>
      <x:c r="O23" s="9"/>
      <x:c r="P23" s="9"/>
      <x:c r="Q23" s="9"/>
      <x:c r="R23" s="10"/>
      <x:c r="S23" s="9"/>
      <x:c r="T23" s="9"/>
      <x:c r="U23" s="17" t="str">
        <x:f>IF(COUNTA(A23:T23)=0,"",IF(OR(LEN(TRIM(A23&amp;""))=0,NOT(ISTEXT(A23)),NOT(EXACT(A23,TRIM(A23)))),"Check: ID missing or untrimmed",IF(OR(ISNUMBER(FIND("*",A23)),ISNUMBER(FIND("?",A23)),ISNUMBER(FIND("~",A23))),"Check: ID contains wildcard",IF(COUNTIFS($A$15:$A$74,A23)&gt;1,"Check: duplicate ID",IF(OR(LEN(TRIM($B$6&amp;""))=0,LEN(TRIM($B$9&amp;""))=0,NOT(IF(ISNUMBER($B$7),AND($B$7&gt;=1,$B$7&lt;=2958465,MOD($B$7,1)=0),FALSE)),NOT(IF(ISNUMBER($B$8),AND($B$8&gt;=1,$B$8&lt;=2958465,MOD($B$8,1)=0),FALSE)),NOT(IF(ISNUMBER($B$10),AND($B$10&gt;=1,$B$10&lt;=2958465,MOD($B$10,1)=0),FALSE)),$B$7&gt;$B$8),"Check: reporting setup",IF(OR(LEN(TRIM(B23&amp;""))=0,LEN(TRIM(E23&amp;""))=0,LEN(TRIM(F23&amp;""))=0,LEN(TRIM(M23&amp;""))=0,LEN(TRIM(O23&amp;""))=0),"Check: core fields missing",IF(NOT(OR(EXACT(C23,"Legal entity"),EXACT(C23,"Site"))),"Check: record kind invalid",IF(NOT(OR(EXACT(K23,"Included"),EXACT(K23,"Excluded"),EXACT(K23,"Pending"))),"Check: boundary decision invalid",IF(NOT(OR(EXACT(P23,"Draft"),EXACT(P23,"Approved"))),"Check: decision state invalid",IF(AND(LEN(G23&amp;"")&gt;0,NOT(IF(ISNUMBER(G23),AND(G23&gt;=0,G23&lt;=1),FALSE))),"Check: ownership share invalid",IF(OR(AND(LEN(I23&amp;"")&gt;0,NOT(IF(ISNUMBER(I23),AND(I23&gt;=1,I23&lt;=2958465,MOD(I23,1)=0),FALSE))),AND(LEN(J23&amp;"")&gt;0,NOT(IF(ISNUMBER(J23),AND(J23&gt;=1,J23&lt;=2958465,MOD(J23,1)=0),FALSE))),AND(LEN(R23&amp;"")&gt;0,NOT(IF(ISNUMBER(R23),AND(R23&gt;=1,R23&lt;=2958465,MOD(R23,1)=0),FALSE)))),"Check: entered date invalid",IF(OR(AND(LEN(I23&amp;"")=0,LEN(J23&amp;"")&gt;0),AND(LEN(I23&amp;"")&gt;0,LEN(J23&amp;"")=0)),"Check: coverage needs both dates",IF(AND(LEN(I23&amp;"")&gt;0,OR(I23&gt;J23,I23&lt;$B$7,J23&gt;$B$8)),"Check: coverage outside period",IF(AND(LEN(R23&amp;"")&gt;0,R23&gt;$B$10),"Check: review after as-of",IF(AND(EXACT(K23,"Included"),OR(LEN(I23&amp;"")=0,LEN(J23&amp;"")=0)),"Check: included coverage dates needed",IF(AND(NOT(EXACT(K23,"Pending")),OR(LEN(TRIM(L23&amp;""))=0,LEN(TRIM(N23&amp;""))=0)),"Check: treatment or source missing",IF(AND(OR(EXACT(K23,"Pending"),EXACT(P23,"Draft")),LEN(TRIM(T23&amp;""))=0),"Check: open action missing",IF(AND(EXACT(P23,"Approved"),EXACT(K23,"Pending")),"Check: pending cannot be approved",IF(AND(EXACT(P23,"Approved"),OR(LEN(TRIM(Q23&amp;""))=0,LEN(R23&amp;"")=0,LEN(TRIM(S23&amp;""))=0)),"Check: approval record incomplete","Recorded")))))))))))))))))))</x:f>
      </x:c>
      <x:c r="V23" s="17" t="str">
        <x:f>IF(AND(U23="Recorded",EXACT(K23,"Included")),J23-I23+1,"")</x:f>
      </x:c>
      <x:c r="W23" s="17" t="str">
        <x:f>IF(LEN(U23&amp;"")=0,"",IF(U23&lt;&gt;"Recorded","Check: resolve input issue",IF(EXACT(K23,"Pending"),"Unresolved decision",IF(EXACT(P23,"Approved"),"Approved decision recorded","Draft decision"))))</x:f>
      </x:c>
    </x:row>
    <x:row r="24" ht="52" customHeight="1">
      <x:c r="A24" s="9"/>
      <x:c r="B24" s="9"/>
      <x:c r="C24" s="9"/>
      <x:c r="D24" s="9"/>
      <x:c r="E24" s="9"/>
      <x:c r="F24" s="9"/>
      <x:c r="G24" s="18"/>
      <x:c r="H24" s="9"/>
      <x:c r="I24" s="10"/>
      <x:c r="J24" s="10"/>
      <x:c r="K24" s="9"/>
      <x:c r="L24" s="9"/>
      <x:c r="M24" s="9"/>
      <x:c r="N24" s="9"/>
      <x:c r="O24" s="9"/>
      <x:c r="P24" s="9"/>
      <x:c r="Q24" s="9"/>
      <x:c r="R24" s="10"/>
      <x:c r="S24" s="9"/>
      <x:c r="T24" s="9"/>
      <x:c r="U24" s="17" t="str">
        <x:f>IF(COUNTA(A24:T24)=0,"",IF(OR(LEN(TRIM(A24&amp;""))=0,NOT(ISTEXT(A24)),NOT(EXACT(A24,TRIM(A24)))),"Check: ID missing or untrimmed",IF(OR(ISNUMBER(FIND("*",A24)),ISNUMBER(FIND("?",A24)),ISNUMBER(FIND("~",A24))),"Check: ID contains wildcard",IF(COUNTIFS($A$15:$A$74,A24)&gt;1,"Check: duplicate ID",IF(OR(LEN(TRIM($B$6&amp;""))=0,LEN(TRIM($B$9&amp;""))=0,NOT(IF(ISNUMBER($B$7),AND($B$7&gt;=1,$B$7&lt;=2958465,MOD($B$7,1)=0),FALSE)),NOT(IF(ISNUMBER($B$8),AND($B$8&gt;=1,$B$8&lt;=2958465,MOD($B$8,1)=0),FALSE)),NOT(IF(ISNUMBER($B$10),AND($B$10&gt;=1,$B$10&lt;=2958465,MOD($B$10,1)=0),FALSE)),$B$7&gt;$B$8),"Check: reporting setup",IF(OR(LEN(TRIM(B24&amp;""))=0,LEN(TRIM(E24&amp;""))=0,LEN(TRIM(F24&amp;""))=0,LEN(TRIM(M24&amp;""))=0,LEN(TRIM(O24&amp;""))=0),"Check: core fields missing",IF(NOT(OR(EXACT(C24,"Legal entity"),EXACT(C24,"Site"))),"Check: record kind invalid",IF(NOT(OR(EXACT(K24,"Included"),EXACT(K24,"Excluded"),EXACT(K24,"Pending"))),"Check: boundary decision invalid",IF(NOT(OR(EXACT(P24,"Draft"),EXACT(P24,"Approved"))),"Check: decision state invalid",IF(AND(LEN(G24&amp;"")&gt;0,NOT(IF(ISNUMBER(G24),AND(G24&gt;=0,G24&lt;=1),FALSE))),"Check: ownership share invalid",IF(OR(AND(LEN(I24&amp;"")&gt;0,NOT(IF(ISNUMBER(I24),AND(I24&gt;=1,I24&lt;=2958465,MOD(I24,1)=0),FALSE))),AND(LEN(J24&amp;"")&gt;0,NOT(IF(ISNUMBER(J24),AND(J24&gt;=1,J24&lt;=2958465,MOD(J24,1)=0),FALSE))),AND(LEN(R24&amp;"")&gt;0,NOT(IF(ISNUMBER(R24),AND(R24&gt;=1,R24&lt;=2958465,MOD(R24,1)=0),FALSE)))),"Check: entered date invalid",IF(OR(AND(LEN(I24&amp;"")=0,LEN(J24&amp;"")&gt;0),AND(LEN(I24&amp;"")&gt;0,LEN(J24&amp;"")=0)),"Check: coverage needs both dates",IF(AND(LEN(I24&amp;"")&gt;0,OR(I24&gt;J24,I24&lt;$B$7,J24&gt;$B$8)),"Check: coverage outside period",IF(AND(LEN(R24&amp;"")&gt;0,R24&gt;$B$10),"Check: review after as-of",IF(AND(EXACT(K24,"Included"),OR(LEN(I24&amp;"")=0,LEN(J24&amp;"")=0)),"Check: included coverage dates needed",IF(AND(NOT(EXACT(K24,"Pending")),OR(LEN(TRIM(L24&amp;""))=0,LEN(TRIM(N24&amp;""))=0)),"Check: treatment or source missing",IF(AND(OR(EXACT(K24,"Pending"),EXACT(P24,"Draft")),LEN(TRIM(T24&amp;""))=0),"Check: open action missing",IF(AND(EXACT(P24,"Approved"),EXACT(K24,"Pending")),"Check: pending cannot be approved",IF(AND(EXACT(P24,"Approved"),OR(LEN(TRIM(Q24&amp;""))=0,LEN(R24&amp;"")=0,LEN(TRIM(S24&amp;""))=0)),"Check: approval record incomplete","Recorded")))))))))))))))))))</x:f>
      </x:c>
      <x:c r="V24" s="17" t="str">
        <x:f>IF(AND(U24="Recorded",EXACT(K24,"Included")),J24-I24+1,"")</x:f>
      </x:c>
      <x:c r="W24" s="17" t="str">
        <x:f>IF(LEN(U24&amp;"")=0,"",IF(U24&lt;&gt;"Recorded","Check: resolve input issue",IF(EXACT(K24,"Pending"),"Unresolved decision",IF(EXACT(P24,"Approved"),"Approved decision recorded","Draft decision"))))</x:f>
      </x:c>
    </x:row>
    <x:row r="25" ht="52" customHeight="1">
      <x:c r="A25" s="9"/>
      <x:c r="B25" s="9"/>
      <x:c r="C25" s="9"/>
      <x:c r="D25" s="9"/>
      <x:c r="E25" s="9"/>
      <x:c r="F25" s="9"/>
      <x:c r="G25" s="18"/>
      <x:c r="H25" s="9"/>
      <x:c r="I25" s="10"/>
      <x:c r="J25" s="10"/>
      <x:c r="K25" s="9"/>
      <x:c r="L25" s="9"/>
      <x:c r="M25" s="9"/>
      <x:c r="N25" s="9"/>
      <x:c r="O25" s="9"/>
      <x:c r="P25" s="9"/>
      <x:c r="Q25" s="9"/>
      <x:c r="R25" s="10"/>
      <x:c r="S25" s="9"/>
      <x:c r="T25" s="9"/>
      <x:c r="U25" s="17" t="str">
        <x:f>IF(COUNTA(A25:T25)=0,"",IF(OR(LEN(TRIM(A25&amp;""))=0,NOT(ISTEXT(A25)),NOT(EXACT(A25,TRIM(A25)))),"Check: ID missing or untrimmed",IF(OR(ISNUMBER(FIND("*",A25)),ISNUMBER(FIND("?",A25)),ISNUMBER(FIND("~",A25))),"Check: ID contains wildcard",IF(COUNTIFS($A$15:$A$74,A25)&gt;1,"Check: duplicate ID",IF(OR(LEN(TRIM($B$6&amp;""))=0,LEN(TRIM($B$9&amp;""))=0,NOT(IF(ISNUMBER($B$7),AND($B$7&gt;=1,$B$7&lt;=2958465,MOD($B$7,1)=0),FALSE)),NOT(IF(ISNUMBER($B$8),AND($B$8&gt;=1,$B$8&lt;=2958465,MOD($B$8,1)=0),FALSE)),NOT(IF(ISNUMBER($B$10),AND($B$10&gt;=1,$B$10&lt;=2958465,MOD($B$10,1)=0),FALSE)),$B$7&gt;$B$8),"Check: reporting setup",IF(OR(LEN(TRIM(B25&amp;""))=0,LEN(TRIM(E25&amp;""))=0,LEN(TRIM(F25&amp;""))=0,LEN(TRIM(M25&amp;""))=0,LEN(TRIM(O25&amp;""))=0),"Check: core fields missing",IF(NOT(OR(EXACT(C25,"Legal entity"),EXACT(C25,"Site"))),"Check: record kind invalid",IF(NOT(OR(EXACT(K25,"Included"),EXACT(K25,"Excluded"),EXACT(K25,"Pending"))),"Check: boundary decision invalid",IF(NOT(OR(EXACT(P25,"Draft"),EXACT(P25,"Approved"))),"Check: decision state invalid",IF(AND(LEN(G25&amp;"")&gt;0,NOT(IF(ISNUMBER(G25),AND(G25&gt;=0,G25&lt;=1),FALSE))),"Check: ownership share invalid",IF(OR(AND(LEN(I25&amp;"")&gt;0,NOT(IF(ISNUMBER(I25),AND(I25&gt;=1,I25&lt;=2958465,MOD(I25,1)=0),FALSE))),AND(LEN(J25&amp;"")&gt;0,NOT(IF(ISNUMBER(J25),AND(J25&gt;=1,J25&lt;=2958465,MOD(J25,1)=0),FALSE))),AND(LEN(R25&amp;"")&gt;0,NOT(IF(ISNUMBER(R25),AND(R25&gt;=1,R25&lt;=2958465,MOD(R25,1)=0),FALSE)))),"Check: entered date invalid",IF(OR(AND(LEN(I25&amp;"")=0,LEN(J25&amp;"")&gt;0),AND(LEN(I25&amp;"")&gt;0,LEN(J25&amp;"")=0)),"Check: coverage needs both dates",IF(AND(LEN(I25&amp;"")&gt;0,OR(I25&gt;J25,I25&lt;$B$7,J25&gt;$B$8)),"Check: coverage outside period",IF(AND(LEN(R25&amp;"")&gt;0,R25&gt;$B$10),"Check: review after as-of",IF(AND(EXACT(K25,"Included"),OR(LEN(I25&amp;"")=0,LEN(J25&amp;"")=0)),"Check: included coverage dates needed",IF(AND(NOT(EXACT(K25,"Pending")),OR(LEN(TRIM(L25&amp;""))=0,LEN(TRIM(N25&amp;""))=0)),"Check: treatment or source missing",IF(AND(OR(EXACT(K25,"Pending"),EXACT(P25,"Draft")),LEN(TRIM(T25&amp;""))=0),"Check: open action missing",IF(AND(EXACT(P25,"Approved"),EXACT(K25,"Pending")),"Check: pending cannot be approved",IF(AND(EXACT(P25,"Approved"),OR(LEN(TRIM(Q25&amp;""))=0,LEN(R25&amp;"")=0,LEN(TRIM(S25&amp;""))=0)),"Check: approval record incomplete","Recorded")))))))))))))))))))</x:f>
      </x:c>
      <x:c r="V25" s="17" t="str">
        <x:f>IF(AND(U25="Recorded",EXACT(K25,"Included")),J25-I25+1,"")</x:f>
      </x:c>
      <x:c r="W25" s="17" t="str">
        <x:f>IF(LEN(U25&amp;"")=0,"",IF(U25&lt;&gt;"Recorded","Check: resolve input issue",IF(EXACT(K25,"Pending"),"Unresolved decision",IF(EXACT(P25,"Approved"),"Approved decision recorded","Draft decision"))))</x:f>
      </x:c>
    </x:row>
    <x:row r="26" ht="52" customHeight="1">
      <x:c r="A26" s="9"/>
      <x:c r="B26" s="9"/>
      <x:c r="C26" s="9"/>
      <x:c r="D26" s="9"/>
      <x:c r="E26" s="9"/>
      <x:c r="F26" s="9"/>
      <x:c r="G26" s="18"/>
      <x:c r="H26" s="9"/>
      <x:c r="I26" s="10"/>
      <x:c r="J26" s="10"/>
      <x:c r="K26" s="9"/>
      <x:c r="L26" s="9"/>
      <x:c r="M26" s="9"/>
      <x:c r="N26" s="9"/>
      <x:c r="O26" s="9"/>
      <x:c r="P26" s="9"/>
      <x:c r="Q26" s="9"/>
      <x:c r="R26" s="10"/>
      <x:c r="S26" s="9"/>
      <x:c r="T26" s="9"/>
      <x:c r="U26" s="17" t="str">
        <x:f>IF(COUNTA(A26:T26)=0,"",IF(OR(LEN(TRIM(A26&amp;""))=0,NOT(ISTEXT(A26)),NOT(EXACT(A26,TRIM(A26)))),"Check: ID missing or untrimmed",IF(OR(ISNUMBER(FIND("*",A26)),ISNUMBER(FIND("?",A26)),ISNUMBER(FIND("~",A26))),"Check: ID contains wildcard",IF(COUNTIFS($A$15:$A$74,A26)&gt;1,"Check: duplicate ID",IF(OR(LEN(TRIM($B$6&amp;""))=0,LEN(TRIM($B$9&amp;""))=0,NOT(IF(ISNUMBER($B$7),AND($B$7&gt;=1,$B$7&lt;=2958465,MOD($B$7,1)=0),FALSE)),NOT(IF(ISNUMBER($B$8),AND($B$8&gt;=1,$B$8&lt;=2958465,MOD($B$8,1)=0),FALSE)),NOT(IF(ISNUMBER($B$10),AND($B$10&gt;=1,$B$10&lt;=2958465,MOD($B$10,1)=0),FALSE)),$B$7&gt;$B$8),"Check: reporting setup",IF(OR(LEN(TRIM(B26&amp;""))=0,LEN(TRIM(E26&amp;""))=0,LEN(TRIM(F26&amp;""))=0,LEN(TRIM(M26&amp;""))=0,LEN(TRIM(O26&amp;""))=0),"Check: core fields missing",IF(NOT(OR(EXACT(C26,"Legal entity"),EXACT(C26,"Site"))),"Check: record kind invalid",IF(NOT(OR(EXACT(K26,"Included"),EXACT(K26,"Excluded"),EXACT(K26,"Pending"))),"Check: boundary decision invalid",IF(NOT(OR(EXACT(P26,"Draft"),EXACT(P26,"Approved"))),"Check: decision state invalid",IF(AND(LEN(G26&amp;"")&gt;0,NOT(IF(ISNUMBER(G26),AND(G26&gt;=0,G26&lt;=1),FALSE))),"Check: ownership share invalid",IF(OR(AND(LEN(I26&amp;"")&gt;0,NOT(IF(ISNUMBER(I26),AND(I26&gt;=1,I26&lt;=2958465,MOD(I26,1)=0),FALSE))),AND(LEN(J26&amp;"")&gt;0,NOT(IF(ISNUMBER(J26),AND(J26&gt;=1,J26&lt;=2958465,MOD(J26,1)=0),FALSE))),AND(LEN(R26&amp;"")&gt;0,NOT(IF(ISNUMBER(R26),AND(R26&gt;=1,R26&lt;=2958465,MOD(R26,1)=0),FALSE)))),"Check: entered date invalid",IF(OR(AND(LEN(I26&amp;"")=0,LEN(J26&amp;"")&gt;0),AND(LEN(I26&amp;"")&gt;0,LEN(J26&amp;"")=0)),"Check: coverage needs both dates",IF(AND(LEN(I26&amp;"")&gt;0,OR(I26&gt;J26,I26&lt;$B$7,J26&gt;$B$8)),"Check: coverage outside period",IF(AND(LEN(R26&amp;"")&gt;0,R26&gt;$B$10),"Check: review after as-of",IF(AND(EXACT(K26,"Included"),OR(LEN(I26&amp;"")=0,LEN(J26&amp;"")=0)),"Check: included coverage dates needed",IF(AND(NOT(EXACT(K26,"Pending")),OR(LEN(TRIM(L26&amp;""))=0,LEN(TRIM(N26&amp;""))=0)),"Check: treatment or source missing",IF(AND(OR(EXACT(K26,"Pending"),EXACT(P26,"Draft")),LEN(TRIM(T26&amp;""))=0),"Check: open action missing",IF(AND(EXACT(P26,"Approved"),EXACT(K26,"Pending")),"Check: pending cannot be approved",IF(AND(EXACT(P26,"Approved"),OR(LEN(TRIM(Q26&amp;""))=0,LEN(R26&amp;"")=0,LEN(TRIM(S26&amp;""))=0)),"Check: approval record incomplete","Recorded")))))))))))))))))))</x:f>
      </x:c>
      <x:c r="V26" s="17" t="str">
        <x:f>IF(AND(U26="Recorded",EXACT(K26,"Included")),J26-I26+1,"")</x:f>
      </x:c>
      <x:c r="W26" s="17" t="str">
        <x:f>IF(LEN(U26&amp;"")=0,"",IF(U26&lt;&gt;"Recorded","Check: resolve input issue",IF(EXACT(K26,"Pending"),"Unresolved decision",IF(EXACT(P26,"Approved"),"Approved decision recorded","Draft decision"))))</x:f>
      </x:c>
    </x:row>
    <x:row r="27" ht="52" customHeight="1">
      <x:c r="A27" s="9"/>
      <x:c r="B27" s="9"/>
      <x:c r="C27" s="9"/>
      <x:c r="D27" s="9"/>
      <x:c r="E27" s="9"/>
      <x:c r="F27" s="9"/>
      <x:c r="G27" s="18"/>
      <x:c r="H27" s="9"/>
      <x:c r="I27" s="10"/>
      <x:c r="J27" s="10"/>
      <x:c r="K27" s="9"/>
      <x:c r="L27" s="9"/>
      <x:c r="M27" s="9"/>
      <x:c r="N27" s="9"/>
      <x:c r="O27" s="9"/>
      <x:c r="P27" s="9"/>
      <x:c r="Q27" s="9"/>
      <x:c r="R27" s="10"/>
      <x:c r="S27" s="9"/>
      <x:c r="T27" s="9"/>
      <x:c r="U27" s="17" t="str">
        <x:f>IF(COUNTA(A27:T27)=0,"",IF(OR(LEN(TRIM(A27&amp;""))=0,NOT(ISTEXT(A27)),NOT(EXACT(A27,TRIM(A27)))),"Check: ID missing or untrimmed",IF(OR(ISNUMBER(FIND("*",A27)),ISNUMBER(FIND("?",A27)),ISNUMBER(FIND("~",A27))),"Check: ID contains wildcard",IF(COUNTIFS($A$15:$A$74,A27)&gt;1,"Check: duplicate ID",IF(OR(LEN(TRIM($B$6&amp;""))=0,LEN(TRIM($B$9&amp;""))=0,NOT(IF(ISNUMBER($B$7),AND($B$7&gt;=1,$B$7&lt;=2958465,MOD($B$7,1)=0),FALSE)),NOT(IF(ISNUMBER($B$8),AND($B$8&gt;=1,$B$8&lt;=2958465,MOD($B$8,1)=0),FALSE)),NOT(IF(ISNUMBER($B$10),AND($B$10&gt;=1,$B$10&lt;=2958465,MOD($B$10,1)=0),FALSE)),$B$7&gt;$B$8),"Check: reporting setup",IF(OR(LEN(TRIM(B27&amp;""))=0,LEN(TRIM(E27&amp;""))=0,LEN(TRIM(F27&amp;""))=0,LEN(TRIM(M27&amp;""))=0,LEN(TRIM(O27&amp;""))=0),"Check: core fields missing",IF(NOT(OR(EXACT(C27,"Legal entity"),EXACT(C27,"Site"))),"Check: record kind invalid",IF(NOT(OR(EXACT(K27,"Included"),EXACT(K27,"Excluded"),EXACT(K27,"Pending"))),"Check: boundary decision invalid",IF(NOT(OR(EXACT(P27,"Draft"),EXACT(P27,"Approved"))),"Check: decision state invalid",IF(AND(LEN(G27&amp;"")&gt;0,NOT(IF(ISNUMBER(G27),AND(G27&gt;=0,G27&lt;=1),FALSE))),"Check: ownership share invalid",IF(OR(AND(LEN(I27&amp;"")&gt;0,NOT(IF(ISNUMBER(I27),AND(I27&gt;=1,I27&lt;=2958465,MOD(I27,1)=0),FALSE))),AND(LEN(J27&amp;"")&gt;0,NOT(IF(ISNUMBER(J27),AND(J27&gt;=1,J27&lt;=2958465,MOD(J27,1)=0),FALSE))),AND(LEN(R27&amp;"")&gt;0,NOT(IF(ISNUMBER(R27),AND(R27&gt;=1,R27&lt;=2958465,MOD(R27,1)=0),FALSE)))),"Check: entered date invalid",IF(OR(AND(LEN(I27&amp;"")=0,LEN(J27&amp;"")&gt;0),AND(LEN(I27&amp;"")&gt;0,LEN(J27&amp;"")=0)),"Check: coverage needs both dates",IF(AND(LEN(I27&amp;"")&gt;0,OR(I27&gt;J27,I27&lt;$B$7,J27&gt;$B$8)),"Check: coverage outside period",IF(AND(LEN(R27&amp;"")&gt;0,R27&gt;$B$10),"Check: review after as-of",IF(AND(EXACT(K27,"Included"),OR(LEN(I27&amp;"")=0,LEN(J27&amp;"")=0)),"Check: included coverage dates needed",IF(AND(NOT(EXACT(K27,"Pending")),OR(LEN(TRIM(L27&amp;""))=0,LEN(TRIM(N27&amp;""))=0)),"Check: treatment or source missing",IF(AND(OR(EXACT(K27,"Pending"),EXACT(P27,"Draft")),LEN(TRIM(T27&amp;""))=0),"Check: open action missing",IF(AND(EXACT(P27,"Approved"),EXACT(K27,"Pending")),"Check: pending cannot be approved",IF(AND(EXACT(P27,"Approved"),OR(LEN(TRIM(Q27&amp;""))=0,LEN(R27&amp;"")=0,LEN(TRIM(S27&amp;""))=0)),"Check: approval record incomplete","Recorded")))))))))))))))))))</x:f>
      </x:c>
      <x:c r="V27" s="17" t="str">
        <x:f>IF(AND(U27="Recorded",EXACT(K27,"Included")),J27-I27+1,"")</x:f>
      </x:c>
      <x:c r="W27" s="17" t="str">
        <x:f>IF(LEN(U27&amp;"")=0,"",IF(U27&lt;&gt;"Recorded","Check: resolve input issue",IF(EXACT(K27,"Pending"),"Unresolved decision",IF(EXACT(P27,"Approved"),"Approved decision recorded","Draft decision"))))</x:f>
      </x:c>
    </x:row>
    <x:row r="28" ht="52" customHeight="1">
      <x:c r="A28" s="9"/>
      <x:c r="B28" s="9"/>
      <x:c r="C28" s="9"/>
      <x:c r="D28" s="9"/>
      <x:c r="E28" s="9"/>
      <x:c r="F28" s="9"/>
      <x:c r="G28" s="18"/>
      <x:c r="H28" s="9"/>
      <x:c r="I28" s="10"/>
      <x:c r="J28" s="10"/>
      <x:c r="K28" s="9"/>
      <x:c r="L28" s="9"/>
      <x:c r="M28" s="9"/>
      <x:c r="N28" s="9"/>
      <x:c r="O28" s="9"/>
      <x:c r="P28" s="9"/>
      <x:c r="Q28" s="9"/>
      <x:c r="R28" s="10"/>
      <x:c r="S28" s="9"/>
      <x:c r="T28" s="9"/>
      <x:c r="U28" s="17" t="str">
        <x:f>IF(COUNTA(A28:T28)=0,"",IF(OR(LEN(TRIM(A28&amp;""))=0,NOT(ISTEXT(A28)),NOT(EXACT(A28,TRIM(A28)))),"Check: ID missing or untrimmed",IF(OR(ISNUMBER(FIND("*",A28)),ISNUMBER(FIND("?",A28)),ISNUMBER(FIND("~",A28))),"Check: ID contains wildcard",IF(COUNTIFS($A$15:$A$74,A28)&gt;1,"Check: duplicate ID",IF(OR(LEN(TRIM($B$6&amp;""))=0,LEN(TRIM($B$9&amp;""))=0,NOT(IF(ISNUMBER($B$7),AND($B$7&gt;=1,$B$7&lt;=2958465,MOD($B$7,1)=0),FALSE)),NOT(IF(ISNUMBER($B$8),AND($B$8&gt;=1,$B$8&lt;=2958465,MOD($B$8,1)=0),FALSE)),NOT(IF(ISNUMBER($B$10),AND($B$10&gt;=1,$B$10&lt;=2958465,MOD($B$10,1)=0),FALSE)),$B$7&gt;$B$8),"Check: reporting setup",IF(OR(LEN(TRIM(B28&amp;""))=0,LEN(TRIM(E28&amp;""))=0,LEN(TRIM(F28&amp;""))=0,LEN(TRIM(M28&amp;""))=0,LEN(TRIM(O28&amp;""))=0),"Check: core fields missing",IF(NOT(OR(EXACT(C28,"Legal entity"),EXACT(C28,"Site"))),"Check: record kind invalid",IF(NOT(OR(EXACT(K28,"Included"),EXACT(K28,"Excluded"),EXACT(K28,"Pending"))),"Check: boundary decision invalid",IF(NOT(OR(EXACT(P28,"Draft"),EXACT(P28,"Approved"))),"Check: decision state invalid",IF(AND(LEN(G28&amp;"")&gt;0,NOT(IF(ISNUMBER(G28),AND(G28&gt;=0,G28&lt;=1),FALSE))),"Check: ownership share invalid",IF(OR(AND(LEN(I28&amp;"")&gt;0,NOT(IF(ISNUMBER(I28),AND(I28&gt;=1,I28&lt;=2958465,MOD(I28,1)=0),FALSE))),AND(LEN(J28&amp;"")&gt;0,NOT(IF(ISNUMBER(J28),AND(J28&gt;=1,J28&lt;=2958465,MOD(J28,1)=0),FALSE))),AND(LEN(R28&amp;"")&gt;0,NOT(IF(ISNUMBER(R28),AND(R28&gt;=1,R28&lt;=2958465,MOD(R28,1)=0),FALSE)))),"Check: entered date invalid",IF(OR(AND(LEN(I28&amp;"")=0,LEN(J28&amp;"")&gt;0),AND(LEN(I28&amp;"")&gt;0,LEN(J28&amp;"")=0)),"Check: coverage needs both dates",IF(AND(LEN(I28&amp;"")&gt;0,OR(I28&gt;J28,I28&lt;$B$7,J28&gt;$B$8)),"Check: coverage outside period",IF(AND(LEN(R28&amp;"")&gt;0,R28&gt;$B$10),"Check: review after as-of",IF(AND(EXACT(K28,"Included"),OR(LEN(I28&amp;"")=0,LEN(J28&amp;"")=0)),"Check: included coverage dates needed",IF(AND(NOT(EXACT(K28,"Pending")),OR(LEN(TRIM(L28&amp;""))=0,LEN(TRIM(N28&amp;""))=0)),"Check: treatment or source missing",IF(AND(OR(EXACT(K28,"Pending"),EXACT(P28,"Draft")),LEN(TRIM(T28&amp;""))=0),"Check: open action missing",IF(AND(EXACT(P28,"Approved"),EXACT(K28,"Pending")),"Check: pending cannot be approved",IF(AND(EXACT(P28,"Approved"),OR(LEN(TRIM(Q28&amp;""))=0,LEN(R28&amp;"")=0,LEN(TRIM(S28&amp;""))=0)),"Check: approval record incomplete","Recorded")))))))))))))))))))</x:f>
      </x:c>
      <x:c r="V28" s="17" t="str">
        <x:f>IF(AND(U28="Recorded",EXACT(K28,"Included")),J28-I28+1,"")</x:f>
      </x:c>
      <x:c r="W28" s="17" t="str">
        <x:f>IF(LEN(U28&amp;"")=0,"",IF(U28&lt;&gt;"Recorded","Check: resolve input issue",IF(EXACT(K28,"Pending"),"Unresolved decision",IF(EXACT(P28,"Approved"),"Approved decision recorded","Draft decision"))))</x:f>
      </x:c>
    </x:row>
    <x:row r="29" ht="52" customHeight="1">
      <x:c r="A29" s="9"/>
      <x:c r="B29" s="9"/>
      <x:c r="C29" s="9"/>
      <x:c r="D29" s="9"/>
      <x:c r="E29" s="9"/>
      <x:c r="F29" s="9"/>
      <x:c r="G29" s="18"/>
      <x:c r="H29" s="9"/>
      <x:c r="I29" s="10"/>
      <x:c r="J29" s="10"/>
      <x:c r="K29" s="9"/>
      <x:c r="L29" s="9"/>
      <x:c r="M29" s="9"/>
      <x:c r="N29" s="9"/>
      <x:c r="O29" s="9"/>
      <x:c r="P29" s="9"/>
      <x:c r="Q29" s="9"/>
      <x:c r="R29" s="10"/>
      <x:c r="S29" s="9"/>
      <x:c r="T29" s="9"/>
      <x:c r="U29" s="17" t="str">
        <x:f>IF(COUNTA(A29:T29)=0,"",IF(OR(LEN(TRIM(A29&amp;""))=0,NOT(ISTEXT(A29)),NOT(EXACT(A29,TRIM(A29)))),"Check: ID missing or untrimmed",IF(OR(ISNUMBER(FIND("*",A29)),ISNUMBER(FIND("?",A29)),ISNUMBER(FIND("~",A29))),"Check: ID contains wildcard",IF(COUNTIFS($A$15:$A$74,A29)&gt;1,"Check: duplicate ID",IF(OR(LEN(TRIM($B$6&amp;""))=0,LEN(TRIM($B$9&amp;""))=0,NOT(IF(ISNUMBER($B$7),AND($B$7&gt;=1,$B$7&lt;=2958465,MOD($B$7,1)=0),FALSE)),NOT(IF(ISNUMBER($B$8),AND($B$8&gt;=1,$B$8&lt;=2958465,MOD($B$8,1)=0),FALSE)),NOT(IF(ISNUMBER($B$10),AND($B$10&gt;=1,$B$10&lt;=2958465,MOD($B$10,1)=0),FALSE)),$B$7&gt;$B$8),"Check: reporting setup",IF(OR(LEN(TRIM(B29&amp;""))=0,LEN(TRIM(E29&amp;""))=0,LEN(TRIM(F29&amp;""))=0,LEN(TRIM(M29&amp;""))=0,LEN(TRIM(O29&amp;""))=0),"Check: core fields missing",IF(NOT(OR(EXACT(C29,"Legal entity"),EXACT(C29,"Site"))),"Check: record kind invalid",IF(NOT(OR(EXACT(K29,"Included"),EXACT(K29,"Excluded"),EXACT(K29,"Pending"))),"Check: boundary decision invalid",IF(NOT(OR(EXACT(P29,"Draft"),EXACT(P29,"Approved"))),"Check: decision state invalid",IF(AND(LEN(G29&amp;"")&gt;0,NOT(IF(ISNUMBER(G29),AND(G29&gt;=0,G29&lt;=1),FALSE))),"Check: ownership share invalid",IF(OR(AND(LEN(I29&amp;"")&gt;0,NOT(IF(ISNUMBER(I29),AND(I29&gt;=1,I29&lt;=2958465,MOD(I29,1)=0),FALSE))),AND(LEN(J29&amp;"")&gt;0,NOT(IF(ISNUMBER(J29),AND(J29&gt;=1,J29&lt;=2958465,MOD(J29,1)=0),FALSE))),AND(LEN(R29&amp;"")&gt;0,NOT(IF(ISNUMBER(R29),AND(R29&gt;=1,R29&lt;=2958465,MOD(R29,1)=0),FALSE)))),"Check: entered date invalid",IF(OR(AND(LEN(I29&amp;"")=0,LEN(J29&amp;"")&gt;0),AND(LEN(I29&amp;"")&gt;0,LEN(J29&amp;"")=0)),"Check: coverage needs both dates",IF(AND(LEN(I29&amp;"")&gt;0,OR(I29&gt;J29,I29&lt;$B$7,J29&gt;$B$8)),"Check: coverage outside period",IF(AND(LEN(R29&amp;"")&gt;0,R29&gt;$B$10),"Check: review after as-of",IF(AND(EXACT(K29,"Included"),OR(LEN(I29&amp;"")=0,LEN(J29&amp;"")=0)),"Check: included coverage dates needed",IF(AND(NOT(EXACT(K29,"Pending")),OR(LEN(TRIM(L29&amp;""))=0,LEN(TRIM(N29&amp;""))=0)),"Check: treatment or source missing",IF(AND(OR(EXACT(K29,"Pending"),EXACT(P29,"Draft")),LEN(TRIM(T29&amp;""))=0),"Check: open action missing",IF(AND(EXACT(P29,"Approved"),EXACT(K29,"Pending")),"Check: pending cannot be approved",IF(AND(EXACT(P29,"Approved"),OR(LEN(TRIM(Q29&amp;""))=0,LEN(R29&amp;"")=0,LEN(TRIM(S29&amp;""))=0)),"Check: approval record incomplete","Recorded")))))))))))))))))))</x:f>
      </x:c>
      <x:c r="V29" s="17" t="str">
        <x:f>IF(AND(U29="Recorded",EXACT(K29,"Included")),J29-I29+1,"")</x:f>
      </x:c>
      <x:c r="W29" s="17" t="str">
        <x:f>IF(LEN(U29&amp;"")=0,"",IF(U29&lt;&gt;"Recorded","Check: resolve input issue",IF(EXACT(K29,"Pending"),"Unresolved decision",IF(EXACT(P29,"Approved"),"Approved decision recorded","Draft decision"))))</x:f>
      </x:c>
    </x:row>
    <x:row r="30" ht="52" customHeight="1">
      <x:c r="A30" s="9"/>
      <x:c r="B30" s="9"/>
      <x:c r="C30" s="9"/>
      <x:c r="D30" s="9"/>
      <x:c r="E30" s="9"/>
      <x:c r="F30" s="9"/>
      <x:c r="G30" s="18"/>
      <x:c r="H30" s="9"/>
      <x:c r="I30" s="10"/>
      <x:c r="J30" s="10"/>
      <x:c r="K30" s="9"/>
      <x:c r="L30" s="9"/>
      <x:c r="M30" s="9"/>
      <x:c r="N30" s="9"/>
      <x:c r="O30" s="9"/>
      <x:c r="P30" s="9"/>
      <x:c r="Q30" s="9"/>
      <x:c r="R30" s="10"/>
      <x:c r="S30" s="9"/>
      <x:c r="T30" s="9"/>
      <x:c r="U30" s="17" t="str">
        <x:f>IF(COUNTA(A30:T30)=0,"",IF(OR(LEN(TRIM(A30&amp;""))=0,NOT(ISTEXT(A30)),NOT(EXACT(A30,TRIM(A30)))),"Check: ID missing or untrimmed",IF(OR(ISNUMBER(FIND("*",A30)),ISNUMBER(FIND("?",A30)),ISNUMBER(FIND("~",A30))),"Check: ID contains wildcard",IF(COUNTIFS($A$15:$A$74,A30)&gt;1,"Check: duplicate ID",IF(OR(LEN(TRIM($B$6&amp;""))=0,LEN(TRIM($B$9&amp;""))=0,NOT(IF(ISNUMBER($B$7),AND($B$7&gt;=1,$B$7&lt;=2958465,MOD($B$7,1)=0),FALSE)),NOT(IF(ISNUMBER($B$8),AND($B$8&gt;=1,$B$8&lt;=2958465,MOD($B$8,1)=0),FALSE)),NOT(IF(ISNUMBER($B$10),AND($B$10&gt;=1,$B$10&lt;=2958465,MOD($B$10,1)=0),FALSE)),$B$7&gt;$B$8),"Check: reporting setup",IF(OR(LEN(TRIM(B30&amp;""))=0,LEN(TRIM(E30&amp;""))=0,LEN(TRIM(F30&amp;""))=0,LEN(TRIM(M30&amp;""))=0,LEN(TRIM(O30&amp;""))=0),"Check: core fields missing",IF(NOT(OR(EXACT(C30,"Legal entity"),EXACT(C30,"Site"))),"Check: record kind invalid",IF(NOT(OR(EXACT(K30,"Included"),EXACT(K30,"Excluded"),EXACT(K30,"Pending"))),"Check: boundary decision invalid",IF(NOT(OR(EXACT(P30,"Draft"),EXACT(P30,"Approved"))),"Check: decision state invalid",IF(AND(LEN(G30&amp;"")&gt;0,NOT(IF(ISNUMBER(G30),AND(G30&gt;=0,G30&lt;=1),FALSE))),"Check: ownership share invalid",IF(OR(AND(LEN(I30&amp;"")&gt;0,NOT(IF(ISNUMBER(I30),AND(I30&gt;=1,I30&lt;=2958465,MOD(I30,1)=0),FALSE))),AND(LEN(J30&amp;"")&gt;0,NOT(IF(ISNUMBER(J30),AND(J30&gt;=1,J30&lt;=2958465,MOD(J30,1)=0),FALSE))),AND(LEN(R30&amp;"")&gt;0,NOT(IF(ISNUMBER(R30),AND(R30&gt;=1,R30&lt;=2958465,MOD(R30,1)=0),FALSE)))),"Check: entered date invalid",IF(OR(AND(LEN(I30&amp;"")=0,LEN(J30&amp;"")&gt;0),AND(LEN(I30&amp;"")&gt;0,LEN(J30&amp;"")=0)),"Check: coverage needs both dates",IF(AND(LEN(I30&amp;"")&gt;0,OR(I30&gt;J30,I30&lt;$B$7,J30&gt;$B$8)),"Check: coverage outside period",IF(AND(LEN(R30&amp;"")&gt;0,R30&gt;$B$10),"Check: review after as-of",IF(AND(EXACT(K30,"Included"),OR(LEN(I30&amp;"")=0,LEN(J30&amp;"")=0)),"Check: included coverage dates needed",IF(AND(NOT(EXACT(K30,"Pending")),OR(LEN(TRIM(L30&amp;""))=0,LEN(TRIM(N30&amp;""))=0)),"Check: treatment or source missing",IF(AND(OR(EXACT(K30,"Pending"),EXACT(P30,"Draft")),LEN(TRIM(T30&amp;""))=0),"Check: open action missing",IF(AND(EXACT(P30,"Approved"),EXACT(K30,"Pending")),"Check: pending cannot be approved",IF(AND(EXACT(P30,"Approved"),OR(LEN(TRIM(Q30&amp;""))=0,LEN(R30&amp;"")=0,LEN(TRIM(S30&amp;""))=0)),"Check: approval record incomplete","Recorded")))))))))))))))))))</x:f>
      </x:c>
      <x:c r="V30" s="17" t="str">
        <x:f>IF(AND(U30="Recorded",EXACT(K30,"Included")),J30-I30+1,"")</x:f>
      </x:c>
      <x:c r="W30" s="17" t="str">
        <x:f>IF(LEN(U30&amp;"")=0,"",IF(U30&lt;&gt;"Recorded","Check: resolve input issue",IF(EXACT(K30,"Pending"),"Unresolved decision",IF(EXACT(P30,"Approved"),"Approved decision recorded","Draft decision"))))</x:f>
      </x:c>
    </x:row>
    <x:row r="31" ht="52" customHeight="1">
      <x:c r="A31" s="9"/>
      <x:c r="B31" s="9"/>
      <x:c r="C31" s="9"/>
      <x:c r="D31" s="9"/>
      <x:c r="E31" s="9"/>
      <x:c r="F31" s="9"/>
      <x:c r="G31" s="18"/>
      <x:c r="H31" s="9"/>
      <x:c r="I31" s="10"/>
      <x:c r="J31" s="10"/>
      <x:c r="K31" s="9"/>
      <x:c r="L31" s="9"/>
      <x:c r="M31" s="9"/>
      <x:c r="N31" s="9"/>
      <x:c r="O31" s="9"/>
      <x:c r="P31" s="9"/>
      <x:c r="Q31" s="9"/>
      <x:c r="R31" s="10"/>
      <x:c r="S31" s="9"/>
      <x:c r="T31" s="9"/>
      <x:c r="U31" s="17" t="str">
        <x:f>IF(COUNTA(A31:T31)=0,"",IF(OR(LEN(TRIM(A31&amp;""))=0,NOT(ISTEXT(A31)),NOT(EXACT(A31,TRIM(A31)))),"Check: ID missing or untrimmed",IF(OR(ISNUMBER(FIND("*",A31)),ISNUMBER(FIND("?",A31)),ISNUMBER(FIND("~",A31))),"Check: ID contains wildcard",IF(COUNTIFS($A$15:$A$74,A31)&gt;1,"Check: duplicate ID",IF(OR(LEN(TRIM($B$6&amp;""))=0,LEN(TRIM($B$9&amp;""))=0,NOT(IF(ISNUMBER($B$7),AND($B$7&gt;=1,$B$7&lt;=2958465,MOD($B$7,1)=0),FALSE)),NOT(IF(ISNUMBER($B$8),AND($B$8&gt;=1,$B$8&lt;=2958465,MOD($B$8,1)=0),FALSE)),NOT(IF(ISNUMBER($B$10),AND($B$10&gt;=1,$B$10&lt;=2958465,MOD($B$10,1)=0),FALSE)),$B$7&gt;$B$8),"Check: reporting setup",IF(OR(LEN(TRIM(B31&amp;""))=0,LEN(TRIM(E31&amp;""))=0,LEN(TRIM(F31&amp;""))=0,LEN(TRIM(M31&amp;""))=0,LEN(TRIM(O31&amp;""))=0),"Check: core fields missing",IF(NOT(OR(EXACT(C31,"Legal entity"),EXACT(C31,"Site"))),"Check: record kind invalid",IF(NOT(OR(EXACT(K31,"Included"),EXACT(K31,"Excluded"),EXACT(K31,"Pending"))),"Check: boundary decision invalid",IF(NOT(OR(EXACT(P31,"Draft"),EXACT(P31,"Approved"))),"Check: decision state invalid",IF(AND(LEN(G31&amp;"")&gt;0,NOT(IF(ISNUMBER(G31),AND(G31&gt;=0,G31&lt;=1),FALSE))),"Check: ownership share invalid",IF(OR(AND(LEN(I31&amp;"")&gt;0,NOT(IF(ISNUMBER(I31),AND(I31&gt;=1,I31&lt;=2958465,MOD(I31,1)=0),FALSE))),AND(LEN(J31&amp;"")&gt;0,NOT(IF(ISNUMBER(J31),AND(J31&gt;=1,J31&lt;=2958465,MOD(J31,1)=0),FALSE))),AND(LEN(R31&amp;"")&gt;0,NOT(IF(ISNUMBER(R31),AND(R31&gt;=1,R31&lt;=2958465,MOD(R31,1)=0),FALSE)))),"Check: entered date invalid",IF(OR(AND(LEN(I31&amp;"")=0,LEN(J31&amp;"")&gt;0),AND(LEN(I31&amp;"")&gt;0,LEN(J31&amp;"")=0)),"Check: coverage needs both dates",IF(AND(LEN(I31&amp;"")&gt;0,OR(I31&gt;J31,I31&lt;$B$7,J31&gt;$B$8)),"Check: coverage outside period",IF(AND(LEN(R31&amp;"")&gt;0,R31&gt;$B$10),"Check: review after as-of",IF(AND(EXACT(K31,"Included"),OR(LEN(I31&amp;"")=0,LEN(J31&amp;"")=0)),"Check: included coverage dates needed",IF(AND(NOT(EXACT(K31,"Pending")),OR(LEN(TRIM(L31&amp;""))=0,LEN(TRIM(N31&amp;""))=0)),"Check: treatment or source missing",IF(AND(OR(EXACT(K31,"Pending"),EXACT(P31,"Draft")),LEN(TRIM(T31&amp;""))=0),"Check: open action missing",IF(AND(EXACT(P31,"Approved"),EXACT(K31,"Pending")),"Check: pending cannot be approved",IF(AND(EXACT(P31,"Approved"),OR(LEN(TRIM(Q31&amp;""))=0,LEN(R31&amp;"")=0,LEN(TRIM(S31&amp;""))=0)),"Check: approval record incomplete","Recorded")))))))))))))))))))</x:f>
      </x:c>
      <x:c r="V31" s="17" t="str">
        <x:f>IF(AND(U31="Recorded",EXACT(K31,"Included")),J31-I31+1,"")</x:f>
      </x:c>
      <x:c r="W31" s="17" t="str">
        <x:f>IF(LEN(U31&amp;"")=0,"",IF(U31&lt;&gt;"Recorded","Check: resolve input issue",IF(EXACT(K31,"Pending"),"Unresolved decision",IF(EXACT(P31,"Approved"),"Approved decision recorded","Draft decision"))))</x:f>
      </x:c>
    </x:row>
    <x:row r="32" ht="52" customHeight="1">
      <x:c r="A32" s="9"/>
      <x:c r="B32" s="9"/>
      <x:c r="C32" s="9"/>
      <x:c r="D32" s="9"/>
      <x:c r="E32" s="9"/>
      <x:c r="F32" s="9"/>
      <x:c r="G32" s="18"/>
      <x:c r="H32" s="9"/>
      <x:c r="I32" s="10"/>
      <x:c r="J32" s="10"/>
      <x:c r="K32" s="9"/>
      <x:c r="L32" s="9"/>
      <x:c r="M32" s="9"/>
      <x:c r="N32" s="9"/>
      <x:c r="O32" s="9"/>
      <x:c r="P32" s="9"/>
      <x:c r="Q32" s="9"/>
      <x:c r="R32" s="10"/>
      <x:c r="S32" s="9"/>
      <x:c r="T32" s="9"/>
      <x:c r="U32" s="17" t="str">
        <x:f>IF(COUNTA(A32:T32)=0,"",IF(OR(LEN(TRIM(A32&amp;""))=0,NOT(ISTEXT(A32)),NOT(EXACT(A32,TRIM(A32)))),"Check: ID missing or untrimmed",IF(OR(ISNUMBER(FIND("*",A32)),ISNUMBER(FIND("?",A32)),ISNUMBER(FIND("~",A32))),"Check: ID contains wildcard",IF(COUNTIFS($A$15:$A$74,A32)&gt;1,"Check: duplicate ID",IF(OR(LEN(TRIM($B$6&amp;""))=0,LEN(TRIM($B$9&amp;""))=0,NOT(IF(ISNUMBER($B$7),AND($B$7&gt;=1,$B$7&lt;=2958465,MOD($B$7,1)=0),FALSE)),NOT(IF(ISNUMBER($B$8),AND($B$8&gt;=1,$B$8&lt;=2958465,MOD($B$8,1)=0),FALSE)),NOT(IF(ISNUMBER($B$10),AND($B$10&gt;=1,$B$10&lt;=2958465,MOD($B$10,1)=0),FALSE)),$B$7&gt;$B$8),"Check: reporting setup",IF(OR(LEN(TRIM(B32&amp;""))=0,LEN(TRIM(E32&amp;""))=0,LEN(TRIM(F32&amp;""))=0,LEN(TRIM(M32&amp;""))=0,LEN(TRIM(O32&amp;""))=0),"Check: core fields missing",IF(NOT(OR(EXACT(C32,"Legal entity"),EXACT(C32,"Site"))),"Check: record kind invalid",IF(NOT(OR(EXACT(K32,"Included"),EXACT(K32,"Excluded"),EXACT(K32,"Pending"))),"Check: boundary decision invalid",IF(NOT(OR(EXACT(P32,"Draft"),EXACT(P32,"Approved"))),"Check: decision state invalid",IF(AND(LEN(G32&amp;"")&gt;0,NOT(IF(ISNUMBER(G32),AND(G32&gt;=0,G32&lt;=1),FALSE))),"Check: ownership share invalid",IF(OR(AND(LEN(I32&amp;"")&gt;0,NOT(IF(ISNUMBER(I32),AND(I32&gt;=1,I32&lt;=2958465,MOD(I32,1)=0),FALSE))),AND(LEN(J32&amp;"")&gt;0,NOT(IF(ISNUMBER(J32),AND(J32&gt;=1,J32&lt;=2958465,MOD(J32,1)=0),FALSE))),AND(LEN(R32&amp;"")&gt;0,NOT(IF(ISNUMBER(R32),AND(R32&gt;=1,R32&lt;=2958465,MOD(R32,1)=0),FALSE)))),"Check: entered date invalid",IF(OR(AND(LEN(I32&amp;"")=0,LEN(J32&amp;"")&gt;0),AND(LEN(I32&amp;"")&gt;0,LEN(J32&amp;"")=0)),"Check: coverage needs both dates",IF(AND(LEN(I32&amp;"")&gt;0,OR(I32&gt;J32,I32&lt;$B$7,J32&gt;$B$8)),"Check: coverage outside period",IF(AND(LEN(R32&amp;"")&gt;0,R32&gt;$B$10),"Check: review after as-of",IF(AND(EXACT(K32,"Included"),OR(LEN(I32&amp;"")=0,LEN(J32&amp;"")=0)),"Check: included coverage dates needed",IF(AND(NOT(EXACT(K32,"Pending")),OR(LEN(TRIM(L32&amp;""))=0,LEN(TRIM(N32&amp;""))=0)),"Check: treatment or source missing",IF(AND(OR(EXACT(K32,"Pending"),EXACT(P32,"Draft")),LEN(TRIM(T32&amp;""))=0),"Check: open action missing",IF(AND(EXACT(P32,"Approved"),EXACT(K32,"Pending")),"Check: pending cannot be approved",IF(AND(EXACT(P32,"Approved"),OR(LEN(TRIM(Q32&amp;""))=0,LEN(R32&amp;"")=0,LEN(TRIM(S32&amp;""))=0)),"Check: approval record incomplete","Recorded")))))))))))))))))))</x:f>
      </x:c>
      <x:c r="V32" s="17" t="str">
        <x:f>IF(AND(U32="Recorded",EXACT(K32,"Included")),J32-I32+1,"")</x:f>
      </x:c>
      <x:c r="W32" s="17" t="str">
        <x:f>IF(LEN(U32&amp;"")=0,"",IF(U32&lt;&gt;"Recorded","Check: resolve input issue",IF(EXACT(K32,"Pending"),"Unresolved decision",IF(EXACT(P32,"Approved"),"Approved decision recorded","Draft decision"))))</x:f>
      </x:c>
    </x:row>
    <x:row r="33" ht="52" customHeight="1">
      <x:c r="A33" s="9"/>
      <x:c r="B33" s="9"/>
      <x:c r="C33" s="9"/>
      <x:c r="D33" s="9"/>
      <x:c r="E33" s="9"/>
      <x:c r="F33" s="9"/>
      <x:c r="G33" s="18"/>
      <x:c r="H33" s="9"/>
      <x:c r="I33" s="10"/>
      <x:c r="J33" s="10"/>
      <x:c r="K33" s="9"/>
      <x:c r="L33" s="9"/>
      <x:c r="M33" s="9"/>
      <x:c r="N33" s="9"/>
      <x:c r="O33" s="9"/>
      <x:c r="P33" s="9"/>
      <x:c r="Q33" s="9"/>
      <x:c r="R33" s="10"/>
      <x:c r="S33" s="9"/>
      <x:c r="T33" s="9"/>
      <x:c r="U33" s="17" t="str">
        <x:f>IF(COUNTA(A33:T33)=0,"",IF(OR(LEN(TRIM(A33&amp;""))=0,NOT(ISTEXT(A33)),NOT(EXACT(A33,TRIM(A33)))),"Check: ID missing or untrimmed",IF(OR(ISNUMBER(FIND("*",A33)),ISNUMBER(FIND("?",A33)),ISNUMBER(FIND("~",A33))),"Check: ID contains wildcard",IF(COUNTIFS($A$15:$A$74,A33)&gt;1,"Check: duplicate ID",IF(OR(LEN(TRIM($B$6&amp;""))=0,LEN(TRIM($B$9&amp;""))=0,NOT(IF(ISNUMBER($B$7),AND($B$7&gt;=1,$B$7&lt;=2958465,MOD($B$7,1)=0),FALSE)),NOT(IF(ISNUMBER($B$8),AND($B$8&gt;=1,$B$8&lt;=2958465,MOD($B$8,1)=0),FALSE)),NOT(IF(ISNUMBER($B$10),AND($B$10&gt;=1,$B$10&lt;=2958465,MOD($B$10,1)=0),FALSE)),$B$7&gt;$B$8),"Check: reporting setup",IF(OR(LEN(TRIM(B33&amp;""))=0,LEN(TRIM(E33&amp;""))=0,LEN(TRIM(F33&amp;""))=0,LEN(TRIM(M33&amp;""))=0,LEN(TRIM(O33&amp;""))=0),"Check: core fields missing",IF(NOT(OR(EXACT(C33,"Legal entity"),EXACT(C33,"Site"))),"Check: record kind invalid",IF(NOT(OR(EXACT(K33,"Included"),EXACT(K33,"Excluded"),EXACT(K33,"Pending"))),"Check: boundary decision invalid",IF(NOT(OR(EXACT(P33,"Draft"),EXACT(P33,"Approved"))),"Check: decision state invalid",IF(AND(LEN(G33&amp;"")&gt;0,NOT(IF(ISNUMBER(G33),AND(G33&gt;=0,G33&lt;=1),FALSE))),"Check: ownership share invalid",IF(OR(AND(LEN(I33&amp;"")&gt;0,NOT(IF(ISNUMBER(I33),AND(I33&gt;=1,I33&lt;=2958465,MOD(I33,1)=0),FALSE))),AND(LEN(J33&amp;"")&gt;0,NOT(IF(ISNUMBER(J33),AND(J33&gt;=1,J33&lt;=2958465,MOD(J33,1)=0),FALSE))),AND(LEN(R33&amp;"")&gt;0,NOT(IF(ISNUMBER(R33),AND(R33&gt;=1,R33&lt;=2958465,MOD(R33,1)=0),FALSE)))),"Check: entered date invalid",IF(OR(AND(LEN(I33&amp;"")=0,LEN(J33&amp;"")&gt;0),AND(LEN(I33&amp;"")&gt;0,LEN(J33&amp;"")=0)),"Check: coverage needs both dates",IF(AND(LEN(I33&amp;"")&gt;0,OR(I33&gt;J33,I33&lt;$B$7,J33&gt;$B$8)),"Check: coverage outside period",IF(AND(LEN(R33&amp;"")&gt;0,R33&gt;$B$10),"Check: review after as-of",IF(AND(EXACT(K33,"Included"),OR(LEN(I33&amp;"")=0,LEN(J33&amp;"")=0)),"Check: included coverage dates needed",IF(AND(NOT(EXACT(K33,"Pending")),OR(LEN(TRIM(L33&amp;""))=0,LEN(TRIM(N33&amp;""))=0)),"Check: treatment or source missing",IF(AND(OR(EXACT(K33,"Pending"),EXACT(P33,"Draft")),LEN(TRIM(T33&amp;""))=0),"Check: open action missing",IF(AND(EXACT(P33,"Approved"),EXACT(K33,"Pending")),"Check: pending cannot be approved",IF(AND(EXACT(P33,"Approved"),OR(LEN(TRIM(Q33&amp;""))=0,LEN(R33&amp;"")=0,LEN(TRIM(S33&amp;""))=0)),"Check: approval record incomplete","Recorded")))))))))))))))))))</x:f>
      </x:c>
      <x:c r="V33" s="17" t="str">
        <x:f>IF(AND(U33="Recorded",EXACT(K33,"Included")),J33-I33+1,"")</x:f>
      </x:c>
      <x:c r="W33" s="17" t="str">
        <x:f>IF(LEN(U33&amp;"")=0,"",IF(U33&lt;&gt;"Recorded","Check: resolve input issue",IF(EXACT(K33,"Pending"),"Unresolved decision",IF(EXACT(P33,"Approved"),"Approved decision recorded","Draft decision"))))</x:f>
      </x:c>
    </x:row>
    <x:row r="34" ht="52" customHeight="1">
      <x:c r="A34" s="9"/>
      <x:c r="B34" s="9"/>
      <x:c r="C34" s="9"/>
      <x:c r="D34" s="9"/>
      <x:c r="E34" s="9"/>
      <x:c r="F34" s="9"/>
      <x:c r="G34" s="18"/>
      <x:c r="H34" s="9"/>
      <x:c r="I34" s="10"/>
      <x:c r="J34" s="10"/>
      <x:c r="K34" s="9"/>
      <x:c r="L34" s="9"/>
      <x:c r="M34" s="9"/>
      <x:c r="N34" s="9"/>
      <x:c r="O34" s="9"/>
      <x:c r="P34" s="9"/>
      <x:c r="Q34" s="9"/>
      <x:c r="R34" s="10"/>
      <x:c r="S34" s="9"/>
      <x:c r="T34" s="9"/>
      <x:c r="U34" s="17" t="str">
        <x:f>IF(COUNTA(A34:T34)=0,"",IF(OR(LEN(TRIM(A34&amp;""))=0,NOT(ISTEXT(A34)),NOT(EXACT(A34,TRIM(A34)))),"Check: ID missing or untrimmed",IF(OR(ISNUMBER(FIND("*",A34)),ISNUMBER(FIND("?",A34)),ISNUMBER(FIND("~",A34))),"Check: ID contains wildcard",IF(COUNTIFS($A$15:$A$74,A34)&gt;1,"Check: duplicate ID",IF(OR(LEN(TRIM($B$6&amp;""))=0,LEN(TRIM($B$9&amp;""))=0,NOT(IF(ISNUMBER($B$7),AND($B$7&gt;=1,$B$7&lt;=2958465,MOD($B$7,1)=0),FALSE)),NOT(IF(ISNUMBER($B$8),AND($B$8&gt;=1,$B$8&lt;=2958465,MOD($B$8,1)=0),FALSE)),NOT(IF(ISNUMBER($B$10),AND($B$10&gt;=1,$B$10&lt;=2958465,MOD($B$10,1)=0),FALSE)),$B$7&gt;$B$8),"Check: reporting setup",IF(OR(LEN(TRIM(B34&amp;""))=0,LEN(TRIM(E34&amp;""))=0,LEN(TRIM(F34&amp;""))=0,LEN(TRIM(M34&amp;""))=0,LEN(TRIM(O34&amp;""))=0),"Check: core fields missing",IF(NOT(OR(EXACT(C34,"Legal entity"),EXACT(C34,"Site"))),"Check: record kind invalid",IF(NOT(OR(EXACT(K34,"Included"),EXACT(K34,"Excluded"),EXACT(K34,"Pending"))),"Check: boundary decision invalid",IF(NOT(OR(EXACT(P34,"Draft"),EXACT(P34,"Approved"))),"Check: decision state invalid",IF(AND(LEN(G34&amp;"")&gt;0,NOT(IF(ISNUMBER(G34),AND(G34&gt;=0,G34&lt;=1),FALSE))),"Check: ownership share invalid",IF(OR(AND(LEN(I34&amp;"")&gt;0,NOT(IF(ISNUMBER(I34),AND(I34&gt;=1,I34&lt;=2958465,MOD(I34,1)=0),FALSE))),AND(LEN(J34&amp;"")&gt;0,NOT(IF(ISNUMBER(J34),AND(J34&gt;=1,J34&lt;=2958465,MOD(J34,1)=0),FALSE))),AND(LEN(R34&amp;"")&gt;0,NOT(IF(ISNUMBER(R34),AND(R34&gt;=1,R34&lt;=2958465,MOD(R34,1)=0),FALSE)))),"Check: entered date invalid",IF(OR(AND(LEN(I34&amp;"")=0,LEN(J34&amp;"")&gt;0),AND(LEN(I34&amp;"")&gt;0,LEN(J34&amp;"")=0)),"Check: coverage needs both dates",IF(AND(LEN(I34&amp;"")&gt;0,OR(I34&gt;J34,I34&lt;$B$7,J34&gt;$B$8)),"Check: coverage outside period",IF(AND(LEN(R34&amp;"")&gt;0,R34&gt;$B$10),"Check: review after as-of",IF(AND(EXACT(K34,"Included"),OR(LEN(I34&amp;"")=0,LEN(J34&amp;"")=0)),"Check: included coverage dates needed",IF(AND(NOT(EXACT(K34,"Pending")),OR(LEN(TRIM(L34&amp;""))=0,LEN(TRIM(N34&amp;""))=0)),"Check: treatment or source missing",IF(AND(OR(EXACT(K34,"Pending"),EXACT(P34,"Draft")),LEN(TRIM(T34&amp;""))=0),"Check: open action missing",IF(AND(EXACT(P34,"Approved"),EXACT(K34,"Pending")),"Check: pending cannot be approved",IF(AND(EXACT(P34,"Approved"),OR(LEN(TRIM(Q34&amp;""))=0,LEN(R34&amp;"")=0,LEN(TRIM(S34&amp;""))=0)),"Check: approval record incomplete","Recorded")))))))))))))))))))</x:f>
      </x:c>
      <x:c r="V34" s="17" t="str">
        <x:f>IF(AND(U34="Recorded",EXACT(K34,"Included")),J34-I34+1,"")</x:f>
      </x:c>
      <x:c r="W34" s="17" t="str">
        <x:f>IF(LEN(U34&amp;"")=0,"",IF(U34&lt;&gt;"Recorded","Check: resolve input issue",IF(EXACT(K34,"Pending"),"Unresolved decision",IF(EXACT(P34,"Approved"),"Approved decision recorded","Draft decision"))))</x:f>
      </x:c>
    </x:row>
    <x:row r="35" ht="52" customHeight="1">
      <x:c r="A35" s="9"/>
      <x:c r="B35" s="9"/>
      <x:c r="C35" s="9"/>
      <x:c r="D35" s="9"/>
      <x:c r="E35" s="9"/>
      <x:c r="F35" s="9"/>
      <x:c r="G35" s="18"/>
      <x:c r="H35" s="9"/>
      <x:c r="I35" s="10"/>
      <x:c r="J35" s="10"/>
      <x:c r="K35" s="9"/>
      <x:c r="L35" s="9"/>
      <x:c r="M35" s="9"/>
      <x:c r="N35" s="9"/>
      <x:c r="O35" s="9"/>
      <x:c r="P35" s="9"/>
      <x:c r="Q35" s="9"/>
      <x:c r="R35" s="10"/>
      <x:c r="S35" s="9"/>
      <x:c r="T35" s="9"/>
      <x:c r="U35" s="17" t="str">
        <x:f>IF(COUNTA(A35:T35)=0,"",IF(OR(LEN(TRIM(A35&amp;""))=0,NOT(ISTEXT(A35)),NOT(EXACT(A35,TRIM(A35)))),"Check: ID missing or untrimmed",IF(OR(ISNUMBER(FIND("*",A35)),ISNUMBER(FIND("?",A35)),ISNUMBER(FIND("~",A35))),"Check: ID contains wildcard",IF(COUNTIFS($A$15:$A$74,A35)&gt;1,"Check: duplicate ID",IF(OR(LEN(TRIM($B$6&amp;""))=0,LEN(TRIM($B$9&amp;""))=0,NOT(IF(ISNUMBER($B$7),AND($B$7&gt;=1,$B$7&lt;=2958465,MOD($B$7,1)=0),FALSE)),NOT(IF(ISNUMBER($B$8),AND($B$8&gt;=1,$B$8&lt;=2958465,MOD($B$8,1)=0),FALSE)),NOT(IF(ISNUMBER($B$10),AND($B$10&gt;=1,$B$10&lt;=2958465,MOD($B$10,1)=0),FALSE)),$B$7&gt;$B$8),"Check: reporting setup",IF(OR(LEN(TRIM(B35&amp;""))=0,LEN(TRIM(E35&amp;""))=0,LEN(TRIM(F35&amp;""))=0,LEN(TRIM(M35&amp;""))=0,LEN(TRIM(O35&amp;""))=0),"Check: core fields missing",IF(NOT(OR(EXACT(C35,"Legal entity"),EXACT(C35,"Site"))),"Check: record kind invalid",IF(NOT(OR(EXACT(K35,"Included"),EXACT(K35,"Excluded"),EXACT(K35,"Pending"))),"Check: boundary decision invalid",IF(NOT(OR(EXACT(P35,"Draft"),EXACT(P35,"Approved"))),"Check: decision state invalid",IF(AND(LEN(G35&amp;"")&gt;0,NOT(IF(ISNUMBER(G35),AND(G35&gt;=0,G35&lt;=1),FALSE))),"Check: ownership share invalid",IF(OR(AND(LEN(I35&amp;"")&gt;0,NOT(IF(ISNUMBER(I35),AND(I35&gt;=1,I35&lt;=2958465,MOD(I35,1)=0),FALSE))),AND(LEN(J35&amp;"")&gt;0,NOT(IF(ISNUMBER(J35),AND(J35&gt;=1,J35&lt;=2958465,MOD(J35,1)=0),FALSE))),AND(LEN(R35&amp;"")&gt;0,NOT(IF(ISNUMBER(R35),AND(R35&gt;=1,R35&lt;=2958465,MOD(R35,1)=0),FALSE)))),"Check: entered date invalid",IF(OR(AND(LEN(I35&amp;"")=0,LEN(J35&amp;"")&gt;0),AND(LEN(I35&amp;"")&gt;0,LEN(J35&amp;"")=0)),"Check: coverage needs both dates",IF(AND(LEN(I35&amp;"")&gt;0,OR(I35&gt;J35,I35&lt;$B$7,J35&gt;$B$8)),"Check: coverage outside period",IF(AND(LEN(R35&amp;"")&gt;0,R35&gt;$B$10),"Check: review after as-of",IF(AND(EXACT(K35,"Included"),OR(LEN(I35&amp;"")=0,LEN(J35&amp;"")=0)),"Check: included coverage dates needed",IF(AND(NOT(EXACT(K35,"Pending")),OR(LEN(TRIM(L35&amp;""))=0,LEN(TRIM(N35&amp;""))=0)),"Check: treatment or source missing",IF(AND(OR(EXACT(K35,"Pending"),EXACT(P35,"Draft")),LEN(TRIM(T35&amp;""))=0),"Check: open action missing",IF(AND(EXACT(P35,"Approved"),EXACT(K35,"Pending")),"Check: pending cannot be approved",IF(AND(EXACT(P35,"Approved"),OR(LEN(TRIM(Q35&amp;""))=0,LEN(R35&amp;"")=0,LEN(TRIM(S35&amp;""))=0)),"Check: approval record incomplete","Recorded")))))))))))))))))))</x:f>
      </x:c>
      <x:c r="V35" s="17" t="str">
        <x:f>IF(AND(U35="Recorded",EXACT(K35,"Included")),J35-I35+1,"")</x:f>
      </x:c>
      <x:c r="W35" s="17" t="str">
        <x:f>IF(LEN(U35&amp;"")=0,"",IF(U35&lt;&gt;"Recorded","Check: resolve input issue",IF(EXACT(K35,"Pending"),"Unresolved decision",IF(EXACT(P35,"Approved"),"Approved decision recorded","Draft decision"))))</x:f>
      </x:c>
    </x:row>
    <x:row r="36" ht="52" customHeight="1">
      <x:c r="A36" s="9"/>
      <x:c r="B36" s="9"/>
      <x:c r="C36" s="9"/>
      <x:c r="D36" s="9"/>
      <x:c r="E36" s="9"/>
      <x:c r="F36" s="9"/>
      <x:c r="G36" s="18"/>
      <x:c r="H36" s="9"/>
      <x:c r="I36" s="10"/>
      <x:c r="J36" s="10"/>
      <x:c r="K36" s="9"/>
      <x:c r="L36" s="9"/>
      <x:c r="M36" s="9"/>
      <x:c r="N36" s="9"/>
      <x:c r="O36" s="9"/>
      <x:c r="P36" s="9"/>
      <x:c r="Q36" s="9"/>
      <x:c r="R36" s="10"/>
      <x:c r="S36" s="9"/>
      <x:c r="T36" s="9"/>
      <x:c r="U36" s="17" t="str">
        <x:f>IF(COUNTA(A36:T36)=0,"",IF(OR(LEN(TRIM(A36&amp;""))=0,NOT(ISTEXT(A36)),NOT(EXACT(A36,TRIM(A36)))),"Check: ID missing or untrimmed",IF(OR(ISNUMBER(FIND("*",A36)),ISNUMBER(FIND("?",A36)),ISNUMBER(FIND("~",A36))),"Check: ID contains wildcard",IF(COUNTIFS($A$15:$A$74,A36)&gt;1,"Check: duplicate ID",IF(OR(LEN(TRIM($B$6&amp;""))=0,LEN(TRIM($B$9&amp;""))=0,NOT(IF(ISNUMBER($B$7),AND($B$7&gt;=1,$B$7&lt;=2958465,MOD($B$7,1)=0),FALSE)),NOT(IF(ISNUMBER($B$8),AND($B$8&gt;=1,$B$8&lt;=2958465,MOD($B$8,1)=0),FALSE)),NOT(IF(ISNUMBER($B$10),AND($B$10&gt;=1,$B$10&lt;=2958465,MOD($B$10,1)=0),FALSE)),$B$7&gt;$B$8),"Check: reporting setup",IF(OR(LEN(TRIM(B36&amp;""))=0,LEN(TRIM(E36&amp;""))=0,LEN(TRIM(F36&amp;""))=0,LEN(TRIM(M36&amp;""))=0,LEN(TRIM(O36&amp;""))=0),"Check: core fields missing",IF(NOT(OR(EXACT(C36,"Legal entity"),EXACT(C36,"Site"))),"Check: record kind invalid",IF(NOT(OR(EXACT(K36,"Included"),EXACT(K36,"Excluded"),EXACT(K36,"Pending"))),"Check: boundary decision invalid",IF(NOT(OR(EXACT(P36,"Draft"),EXACT(P36,"Approved"))),"Check: decision state invalid",IF(AND(LEN(G36&amp;"")&gt;0,NOT(IF(ISNUMBER(G36),AND(G36&gt;=0,G36&lt;=1),FALSE))),"Check: ownership share invalid",IF(OR(AND(LEN(I36&amp;"")&gt;0,NOT(IF(ISNUMBER(I36),AND(I36&gt;=1,I36&lt;=2958465,MOD(I36,1)=0),FALSE))),AND(LEN(J36&amp;"")&gt;0,NOT(IF(ISNUMBER(J36),AND(J36&gt;=1,J36&lt;=2958465,MOD(J36,1)=0),FALSE))),AND(LEN(R36&amp;"")&gt;0,NOT(IF(ISNUMBER(R36),AND(R36&gt;=1,R36&lt;=2958465,MOD(R36,1)=0),FALSE)))),"Check: entered date invalid",IF(OR(AND(LEN(I36&amp;"")=0,LEN(J36&amp;"")&gt;0),AND(LEN(I36&amp;"")&gt;0,LEN(J36&amp;"")=0)),"Check: coverage needs both dates",IF(AND(LEN(I36&amp;"")&gt;0,OR(I36&gt;J36,I36&lt;$B$7,J36&gt;$B$8)),"Check: coverage outside period",IF(AND(LEN(R36&amp;"")&gt;0,R36&gt;$B$10),"Check: review after as-of",IF(AND(EXACT(K36,"Included"),OR(LEN(I36&amp;"")=0,LEN(J36&amp;"")=0)),"Check: included coverage dates needed",IF(AND(NOT(EXACT(K36,"Pending")),OR(LEN(TRIM(L36&amp;""))=0,LEN(TRIM(N36&amp;""))=0)),"Check: treatment or source missing",IF(AND(OR(EXACT(K36,"Pending"),EXACT(P36,"Draft")),LEN(TRIM(T36&amp;""))=0),"Check: open action missing",IF(AND(EXACT(P36,"Approved"),EXACT(K36,"Pending")),"Check: pending cannot be approved",IF(AND(EXACT(P36,"Approved"),OR(LEN(TRIM(Q36&amp;""))=0,LEN(R36&amp;"")=0,LEN(TRIM(S36&amp;""))=0)),"Check: approval record incomplete","Recorded")))))))))))))))))))</x:f>
      </x:c>
      <x:c r="V36" s="17" t="str">
        <x:f>IF(AND(U36="Recorded",EXACT(K36,"Included")),J36-I36+1,"")</x:f>
      </x:c>
      <x:c r="W36" s="17" t="str">
        <x:f>IF(LEN(U36&amp;"")=0,"",IF(U36&lt;&gt;"Recorded","Check: resolve input issue",IF(EXACT(K36,"Pending"),"Unresolved decision",IF(EXACT(P36,"Approved"),"Approved decision recorded","Draft decision"))))</x:f>
      </x:c>
    </x:row>
    <x:row r="37" ht="52" customHeight="1">
      <x:c r="A37" s="9"/>
      <x:c r="B37" s="9"/>
      <x:c r="C37" s="9"/>
      <x:c r="D37" s="9"/>
      <x:c r="E37" s="9"/>
      <x:c r="F37" s="9"/>
      <x:c r="G37" s="18"/>
      <x:c r="H37" s="9"/>
      <x:c r="I37" s="10"/>
      <x:c r="J37" s="10"/>
      <x:c r="K37" s="9"/>
      <x:c r="L37" s="9"/>
      <x:c r="M37" s="9"/>
      <x:c r="N37" s="9"/>
      <x:c r="O37" s="9"/>
      <x:c r="P37" s="9"/>
      <x:c r="Q37" s="9"/>
      <x:c r="R37" s="10"/>
      <x:c r="S37" s="9"/>
      <x:c r="T37" s="9"/>
      <x:c r="U37" s="17" t="str">
        <x:f>IF(COUNTA(A37:T37)=0,"",IF(OR(LEN(TRIM(A37&amp;""))=0,NOT(ISTEXT(A37)),NOT(EXACT(A37,TRIM(A37)))),"Check: ID missing or untrimmed",IF(OR(ISNUMBER(FIND("*",A37)),ISNUMBER(FIND("?",A37)),ISNUMBER(FIND("~",A37))),"Check: ID contains wildcard",IF(COUNTIFS($A$15:$A$74,A37)&gt;1,"Check: duplicate ID",IF(OR(LEN(TRIM($B$6&amp;""))=0,LEN(TRIM($B$9&amp;""))=0,NOT(IF(ISNUMBER($B$7),AND($B$7&gt;=1,$B$7&lt;=2958465,MOD($B$7,1)=0),FALSE)),NOT(IF(ISNUMBER($B$8),AND($B$8&gt;=1,$B$8&lt;=2958465,MOD($B$8,1)=0),FALSE)),NOT(IF(ISNUMBER($B$10),AND($B$10&gt;=1,$B$10&lt;=2958465,MOD($B$10,1)=0),FALSE)),$B$7&gt;$B$8),"Check: reporting setup",IF(OR(LEN(TRIM(B37&amp;""))=0,LEN(TRIM(E37&amp;""))=0,LEN(TRIM(F37&amp;""))=0,LEN(TRIM(M37&amp;""))=0,LEN(TRIM(O37&amp;""))=0),"Check: core fields missing",IF(NOT(OR(EXACT(C37,"Legal entity"),EXACT(C37,"Site"))),"Check: record kind invalid",IF(NOT(OR(EXACT(K37,"Included"),EXACT(K37,"Excluded"),EXACT(K37,"Pending"))),"Check: boundary decision invalid",IF(NOT(OR(EXACT(P37,"Draft"),EXACT(P37,"Approved"))),"Check: decision state invalid",IF(AND(LEN(G37&amp;"")&gt;0,NOT(IF(ISNUMBER(G37),AND(G37&gt;=0,G37&lt;=1),FALSE))),"Check: ownership share invalid",IF(OR(AND(LEN(I37&amp;"")&gt;0,NOT(IF(ISNUMBER(I37),AND(I37&gt;=1,I37&lt;=2958465,MOD(I37,1)=0),FALSE))),AND(LEN(J37&amp;"")&gt;0,NOT(IF(ISNUMBER(J37),AND(J37&gt;=1,J37&lt;=2958465,MOD(J37,1)=0),FALSE))),AND(LEN(R37&amp;"")&gt;0,NOT(IF(ISNUMBER(R37),AND(R37&gt;=1,R37&lt;=2958465,MOD(R37,1)=0),FALSE)))),"Check: entered date invalid",IF(OR(AND(LEN(I37&amp;"")=0,LEN(J37&amp;"")&gt;0),AND(LEN(I37&amp;"")&gt;0,LEN(J37&amp;"")=0)),"Check: coverage needs both dates",IF(AND(LEN(I37&amp;"")&gt;0,OR(I37&gt;J37,I37&lt;$B$7,J37&gt;$B$8)),"Check: coverage outside period",IF(AND(LEN(R37&amp;"")&gt;0,R37&gt;$B$10),"Check: review after as-of",IF(AND(EXACT(K37,"Included"),OR(LEN(I37&amp;"")=0,LEN(J37&amp;"")=0)),"Check: included coverage dates needed",IF(AND(NOT(EXACT(K37,"Pending")),OR(LEN(TRIM(L37&amp;""))=0,LEN(TRIM(N37&amp;""))=0)),"Check: treatment or source missing",IF(AND(OR(EXACT(K37,"Pending"),EXACT(P37,"Draft")),LEN(TRIM(T37&amp;""))=0),"Check: open action missing",IF(AND(EXACT(P37,"Approved"),EXACT(K37,"Pending")),"Check: pending cannot be approved",IF(AND(EXACT(P37,"Approved"),OR(LEN(TRIM(Q37&amp;""))=0,LEN(R37&amp;"")=0,LEN(TRIM(S37&amp;""))=0)),"Check: approval record incomplete","Recorded")))))))))))))))))))</x:f>
      </x:c>
      <x:c r="V37" s="17" t="str">
        <x:f>IF(AND(U37="Recorded",EXACT(K37,"Included")),J37-I37+1,"")</x:f>
      </x:c>
      <x:c r="W37" s="17" t="str">
        <x:f>IF(LEN(U37&amp;"")=0,"",IF(U37&lt;&gt;"Recorded","Check: resolve input issue",IF(EXACT(K37,"Pending"),"Unresolved decision",IF(EXACT(P37,"Approved"),"Approved decision recorded","Draft decision"))))</x:f>
      </x:c>
    </x:row>
    <x:row r="38" ht="52" customHeight="1">
      <x:c r="A38" s="9"/>
      <x:c r="B38" s="9"/>
      <x:c r="C38" s="9"/>
      <x:c r="D38" s="9"/>
      <x:c r="E38" s="9"/>
      <x:c r="F38" s="9"/>
      <x:c r="G38" s="18"/>
      <x:c r="H38" s="9"/>
      <x:c r="I38" s="10"/>
      <x:c r="J38" s="10"/>
      <x:c r="K38" s="9"/>
      <x:c r="L38" s="9"/>
      <x:c r="M38" s="9"/>
      <x:c r="N38" s="9"/>
      <x:c r="O38" s="9"/>
      <x:c r="P38" s="9"/>
      <x:c r="Q38" s="9"/>
      <x:c r="R38" s="10"/>
      <x:c r="S38" s="9"/>
      <x:c r="T38" s="9"/>
      <x:c r="U38" s="17" t="str">
        <x:f>IF(COUNTA(A38:T38)=0,"",IF(OR(LEN(TRIM(A38&amp;""))=0,NOT(ISTEXT(A38)),NOT(EXACT(A38,TRIM(A38)))),"Check: ID missing or untrimmed",IF(OR(ISNUMBER(FIND("*",A38)),ISNUMBER(FIND("?",A38)),ISNUMBER(FIND("~",A38))),"Check: ID contains wildcard",IF(COUNTIFS($A$15:$A$74,A38)&gt;1,"Check: duplicate ID",IF(OR(LEN(TRIM($B$6&amp;""))=0,LEN(TRIM($B$9&amp;""))=0,NOT(IF(ISNUMBER($B$7),AND($B$7&gt;=1,$B$7&lt;=2958465,MOD($B$7,1)=0),FALSE)),NOT(IF(ISNUMBER($B$8),AND($B$8&gt;=1,$B$8&lt;=2958465,MOD($B$8,1)=0),FALSE)),NOT(IF(ISNUMBER($B$10),AND($B$10&gt;=1,$B$10&lt;=2958465,MOD($B$10,1)=0),FALSE)),$B$7&gt;$B$8),"Check: reporting setup",IF(OR(LEN(TRIM(B38&amp;""))=0,LEN(TRIM(E38&amp;""))=0,LEN(TRIM(F38&amp;""))=0,LEN(TRIM(M38&amp;""))=0,LEN(TRIM(O38&amp;""))=0),"Check: core fields missing",IF(NOT(OR(EXACT(C38,"Legal entity"),EXACT(C38,"Site"))),"Check: record kind invalid",IF(NOT(OR(EXACT(K38,"Included"),EXACT(K38,"Excluded"),EXACT(K38,"Pending"))),"Check: boundary decision invalid",IF(NOT(OR(EXACT(P38,"Draft"),EXACT(P38,"Approved"))),"Check: decision state invalid",IF(AND(LEN(G38&amp;"")&gt;0,NOT(IF(ISNUMBER(G38),AND(G38&gt;=0,G38&lt;=1),FALSE))),"Check: ownership share invalid",IF(OR(AND(LEN(I38&amp;"")&gt;0,NOT(IF(ISNUMBER(I38),AND(I38&gt;=1,I38&lt;=2958465,MOD(I38,1)=0),FALSE))),AND(LEN(J38&amp;"")&gt;0,NOT(IF(ISNUMBER(J38),AND(J38&gt;=1,J38&lt;=2958465,MOD(J38,1)=0),FALSE))),AND(LEN(R38&amp;"")&gt;0,NOT(IF(ISNUMBER(R38),AND(R38&gt;=1,R38&lt;=2958465,MOD(R38,1)=0),FALSE)))),"Check: entered date invalid",IF(OR(AND(LEN(I38&amp;"")=0,LEN(J38&amp;"")&gt;0),AND(LEN(I38&amp;"")&gt;0,LEN(J38&amp;"")=0)),"Check: coverage needs both dates",IF(AND(LEN(I38&amp;"")&gt;0,OR(I38&gt;J38,I38&lt;$B$7,J38&gt;$B$8)),"Check: coverage outside period",IF(AND(LEN(R38&amp;"")&gt;0,R38&gt;$B$10),"Check: review after as-of",IF(AND(EXACT(K38,"Included"),OR(LEN(I38&amp;"")=0,LEN(J38&amp;"")=0)),"Check: included coverage dates needed",IF(AND(NOT(EXACT(K38,"Pending")),OR(LEN(TRIM(L38&amp;""))=0,LEN(TRIM(N38&amp;""))=0)),"Check: treatment or source missing",IF(AND(OR(EXACT(K38,"Pending"),EXACT(P38,"Draft")),LEN(TRIM(T38&amp;""))=0),"Check: open action missing",IF(AND(EXACT(P38,"Approved"),EXACT(K38,"Pending")),"Check: pending cannot be approved",IF(AND(EXACT(P38,"Approved"),OR(LEN(TRIM(Q38&amp;""))=0,LEN(R38&amp;"")=0,LEN(TRIM(S38&amp;""))=0)),"Check: approval record incomplete","Recorded")))))))))))))))))))</x:f>
      </x:c>
      <x:c r="V38" s="17" t="str">
        <x:f>IF(AND(U38="Recorded",EXACT(K38,"Included")),J38-I38+1,"")</x:f>
      </x:c>
      <x:c r="W38" s="17" t="str">
        <x:f>IF(LEN(U38&amp;"")=0,"",IF(U38&lt;&gt;"Recorded","Check: resolve input issue",IF(EXACT(K38,"Pending"),"Unresolved decision",IF(EXACT(P38,"Approved"),"Approved decision recorded","Draft decision"))))</x:f>
      </x:c>
    </x:row>
    <x:row r="39" ht="52" customHeight="1">
      <x:c r="A39" s="9"/>
      <x:c r="B39" s="9"/>
      <x:c r="C39" s="9"/>
      <x:c r="D39" s="9"/>
      <x:c r="E39" s="9"/>
      <x:c r="F39" s="9"/>
      <x:c r="G39" s="18"/>
      <x:c r="H39" s="9"/>
      <x:c r="I39" s="10"/>
      <x:c r="J39" s="10"/>
      <x:c r="K39" s="9"/>
      <x:c r="L39" s="9"/>
      <x:c r="M39" s="9"/>
      <x:c r="N39" s="9"/>
      <x:c r="O39" s="9"/>
      <x:c r="P39" s="9"/>
      <x:c r="Q39" s="9"/>
      <x:c r="R39" s="10"/>
      <x:c r="S39" s="9"/>
      <x:c r="T39" s="9"/>
      <x:c r="U39" s="17" t="str">
        <x:f>IF(COUNTA(A39:T39)=0,"",IF(OR(LEN(TRIM(A39&amp;""))=0,NOT(ISTEXT(A39)),NOT(EXACT(A39,TRIM(A39)))),"Check: ID missing or untrimmed",IF(OR(ISNUMBER(FIND("*",A39)),ISNUMBER(FIND("?",A39)),ISNUMBER(FIND("~",A39))),"Check: ID contains wildcard",IF(COUNTIFS($A$15:$A$74,A39)&gt;1,"Check: duplicate ID",IF(OR(LEN(TRIM($B$6&amp;""))=0,LEN(TRIM($B$9&amp;""))=0,NOT(IF(ISNUMBER($B$7),AND($B$7&gt;=1,$B$7&lt;=2958465,MOD($B$7,1)=0),FALSE)),NOT(IF(ISNUMBER($B$8),AND($B$8&gt;=1,$B$8&lt;=2958465,MOD($B$8,1)=0),FALSE)),NOT(IF(ISNUMBER($B$10),AND($B$10&gt;=1,$B$10&lt;=2958465,MOD($B$10,1)=0),FALSE)),$B$7&gt;$B$8),"Check: reporting setup",IF(OR(LEN(TRIM(B39&amp;""))=0,LEN(TRIM(E39&amp;""))=0,LEN(TRIM(F39&amp;""))=0,LEN(TRIM(M39&amp;""))=0,LEN(TRIM(O39&amp;""))=0),"Check: core fields missing",IF(NOT(OR(EXACT(C39,"Legal entity"),EXACT(C39,"Site"))),"Check: record kind invalid",IF(NOT(OR(EXACT(K39,"Included"),EXACT(K39,"Excluded"),EXACT(K39,"Pending"))),"Check: boundary decision invalid",IF(NOT(OR(EXACT(P39,"Draft"),EXACT(P39,"Approved"))),"Check: decision state invalid",IF(AND(LEN(G39&amp;"")&gt;0,NOT(IF(ISNUMBER(G39),AND(G39&gt;=0,G39&lt;=1),FALSE))),"Check: ownership share invalid",IF(OR(AND(LEN(I39&amp;"")&gt;0,NOT(IF(ISNUMBER(I39),AND(I39&gt;=1,I39&lt;=2958465,MOD(I39,1)=0),FALSE))),AND(LEN(J39&amp;"")&gt;0,NOT(IF(ISNUMBER(J39),AND(J39&gt;=1,J39&lt;=2958465,MOD(J39,1)=0),FALSE))),AND(LEN(R39&amp;"")&gt;0,NOT(IF(ISNUMBER(R39),AND(R39&gt;=1,R39&lt;=2958465,MOD(R39,1)=0),FALSE)))),"Check: entered date invalid",IF(OR(AND(LEN(I39&amp;"")=0,LEN(J39&amp;"")&gt;0),AND(LEN(I39&amp;"")&gt;0,LEN(J39&amp;"")=0)),"Check: coverage needs both dates",IF(AND(LEN(I39&amp;"")&gt;0,OR(I39&gt;J39,I39&lt;$B$7,J39&gt;$B$8)),"Check: coverage outside period",IF(AND(LEN(R39&amp;"")&gt;0,R39&gt;$B$10),"Check: review after as-of",IF(AND(EXACT(K39,"Included"),OR(LEN(I39&amp;"")=0,LEN(J39&amp;"")=0)),"Check: included coverage dates needed",IF(AND(NOT(EXACT(K39,"Pending")),OR(LEN(TRIM(L39&amp;""))=0,LEN(TRIM(N39&amp;""))=0)),"Check: treatment or source missing",IF(AND(OR(EXACT(K39,"Pending"),EXACT(P39,"Draft")),LEN(TRIM(T39&amp;""))=0),"Check: open action missing",IF(AND(EXACT(P39,"Approved"),EXACT(K39,"Pending")),"Check: pending cannot be approved",IF(AND(EXACT(P39,"Approved"),OR(LEN(TRIM(Q39&amp;""))=0,LEN(R39&amp;"")=0,LEN(TRIM(S39&amp;""))=0)),"Check: approval record incomplete","Recorded")))))))))))))))))))</x:f>
      </x:c>
      <x:c r="V39" s="17" t="str">
        <x:f>IF(AND(U39="Recorded",EXACT(K39,"Included")),J39-I39+1,"")</x:f>
      </x:c>
      <x:c r="W39" s="17" t="str">
        <x:f>IF(LEN(U39&amp;"")=0,"",IF(U39&lt;&gt;"Recorded","Check: resolve input issue",IF(EXACT(K39,"Pending"),"Unresolved decision",IF(EXACT(P39,"Approved"),"Approved decision recorded","Draft decision"))))</x:f>
      </x:c>
    </x:row>
    <x:row r="40" ht="52" customHeight="1">
      <x:c r="A40" s="9"/>
      <x:c r="B40" s="9"/>
      <x:c r="C40" s="9"/>
      <x:c r="D40" s="9"/>
      <x:c r="E40" s="9"/>
      <x:c r="F40" s="9"/>
      <x:c r="G40" s="18"/>
      <x:c r="H40" s="9"/>
      <x:c r="I40" s="10"/>
      <x:c r="J40" s="10"/>
      <x:c r="K40" s="9"/>
      <x:c r="L40" s="9"/>
      <x:c r="M40" s="9"/>
      <x:c r="N40" s="9"/>
      <x:c r="O40" s="9"/>
      <x:c r="P40" s="9"/>
      <x:c r="Q40" s="9"/>
      <x:c r="R40" s="10"/>
      <x:c r="S40" s="9"/>
      <x:c r="T40" s="9"/>
      <x:c r="U40" s="17" t="str">
        <x:f>IF(COUNTA(A40:T40)=0,"",IF(OR(LEN(TRIM(A40&amp;""))=0,NOT(ISTEXT(A40)),NOT(EXACT(A40,TRIM(A40)))),"Check: ID missing or untrimmed",IF(OR(ISNUMBER(FIND("*",A40)),ISNUMBER(FIND("?",A40)),ISNUMBER(FIND("~",A40))),"Check: ID contains wildcard",IF(COUNTIFS($A$15:$A$74,A40)&gt;1,"Check: duplicate ID",IF(OR(LEN(TRIM($B$6&amp;""))=0,LEN(TRIM($B$9&amp;""))=0,NOT(IF(ISNUMBER($B$7),AND($B$7&gt;=1,$B$7&lt;=2958465,MOD($B$7,1)=0),FALSE)),NOT(IF(ISNUMBER($B$8),AND($B$8&gt;=1,$B$8&lt;=2958465,MOD($B$8,1)=0),FALSE)),NOT(IF(ISNUMBER($B$10),AND($B$10&gt;=1,$B$10&lt;=2958465,MOD($B$10,1)=0),FALSE)),$B$7&gt;$B$8),"Check: reporting setup",IF(OR(LEN(TRIM(B40&amp;""))=0,LEN(TRIM(E40&amp;""))=0,LEN(TRIM(F40&amp;""))=0,LEN(TRIM(M40&amp;""))=0,LEN(TRIM(O40&amp;""))=0),"Check: core fields missing",IF(NOT(OR(EXACT(C40,"Legal entity"),EXACT(C40,"Site"))),"Check: record kind invalid",IF(NOT(OR(EXACT(K40,"Included"),EXACT(K40,"Excluded"),EXACT(K40,"Pending"))),"Check: boundary decision invalid",IF(NOT(OR(EXACT(P40,"Draft"),EXACT(P40,"Approved"))),"Check: decision state invalid",IF(AND(LEN(G40&amp;"")&gt;0,NOT(IF(ISNUMBER(G40),AND(G40&gt;=0,G40&lt;=1),FALSE))),"Check: ownership share invalid",IF(OR(AND(LEN(I40&amp;"")&gt;0,NOT(IF(ISNUMBER(I40),AND(I40&gt;=1,I40&lt;=2958465,MOD(I40,1)=0),FALSE))),AND(LEN(J40&amp;"")&gt;0,NOT(IF(ISNUMBER(J40),AND(J40&gt;=1,J40&lt;=2958465,MOD(J40,1)=0),FALSE))),AND(LEN(R40&amp;"")&gt;0,NOT(IF(ISNUMBER(R40),AND(R40&gt;=1,R40&lt;=2958465,MOD(R40,1)=0),FALSE)))),"Check: entered date invalid",IF(OR(AND(LEN(I40&amp;"")=0,LEN(J40&amp;"")&gt;0),AND(LEN(I40&amp;"")&gt;0,LEN(J40&amp;"")=0)),"Check: coverage needs both dates",IF(AND(LEN(I40&amp;"")&gt;0,OR(I40&gt;J40,I40&lt;$B$7,J40&gt;$B$8)),"Check: coverage outside period",IF(AND(LEN(R40&amp;"")&gt;0,R40&gt;$B$10),"Check: review after as-of",IF(AND(EXACT(K40,"Included"),OR(LEN(I40&amp;"")=0,LEN(J40&amp;"")=0)),"Check: included coverage dates needed",IF(AND(NOT(EXACT(K40,"Pending")),OR(LEN(TRIM(L40&amp;""))=0,LEN(TRIM(N40&amp;""))=0)),"Check: treatment or source missing",IF(AND(OR(EXACT(K40,"Pending"),EXACT(P40,"Draft")),LEN(TRIM(T40&amp;""))=0),"Check: open action missing",IF(AND(EXACT(P40,"Approved"),EXACT(K40,"Pending")),"Check: pending cannot be approved",IF(AND(EXACT(P40,"Approved"),OR(LEN(TRIM(Q40&amp;""))=0,LEN(R40&amp;"")=0,LEN(TRIM(S40&amp;""))=0)),"Check: approval record incomplete","Recorded")))))))))))))))))))</x:f>
      </x:c>
      <x:c r="V40" s="17" t="str">
        <x:f>IF(AND(U40="Recorded",EXACT(K40,"Included")),J40-I40+1,"")</x:f>
      </x:c>
      <x:c r="W40" s="17" t="str">
        <x:f>IF(LEN(U40&amp;"")=0,"",IF(U40&lt;&gt;"Recorded","Check: resolve input issue",IF(EXACT(K40,"Pending"),"Unresolved decision",IF(EXACT(P40,"Approved"),"Approved decision recorded","Draft decision"))))</x:f>
      </x:c>
    </x:row>
    <x:row r="41" ht="52" customHeight="1">
      <x:c r="A41" s="9"/>
      <x:c r="B41" s="9"/>
      <x:c r="C41" s="9"/>
      <x:c r="D41" s="9"/>
      <x:c r="E41" s="9"/>
      <x:c r="F41" s="9"/>
      <x:c r="G41" s="18"/>
      <x:c r="H41" s="9"/>
      <x:c r="I41" s="10"/>
      <x:c r="J41" s="10"/>
      <x:c r="K41" s="9"/>
      <x:c r="L41" s="9"/>
      <x:c r="M41" s="9"/>
      <x:c r="N41" s="9"/>
      <x:c r="O41" s="9"/>
      <x:c r="P41" s="9"/>
      <x:c r="Q41" s="9"/>
      <x:c r="R41" s="10"/>
      <x:c r="S41" s="9"/>
      <x:c r="T41" s="9"/>
      <x:c r="U41" s="17" t="str">
        <x:f>IF(COUNTA(A41:T41)=0,"",IF(OR(LEN(TRIM(A41&amp;""))=0,NOT(ISTEXT(A41)),NOT(EXACT(A41,TRIM(A41)))),"Check: ID missing or untrimmed",IF(OR(ISNUMBER(FIND("*",A41)),ISNUMBER(FIND("?",A41)),ISNUMBER(FIND("~",A41))),"Check: ID contains wildcard",IF(COUNTIFS($A$15:$A$74,A41)&gt;1,"Check: duplicate ID",IF(OR(LEN(TRIM($B$6&amp;""))=0,LEN(TRIM($B$9&amp;""))=0,NOT(IF(ISNUMBER($B$7),AND($B$7&gt;=1,$B$7&lt;=2958465,MOD($B$7,1)=0),FALSE)),NOT(IF(ISNUMBER($B$8),AND($B$8&gt;=1,$B$8&lt;=2958465,MOD($B$8,1)=0),FALSE)),NOT(IF(ISNUMBER($B$10),AND($B$10&gt;=1,$B$10&lt;=2958465,MOD($B$10,1)=0),FALSE)),$B$7&gt;$B$8),"Check: reporting setup",IF(OR(LEN(TRIM(B41&amp;""))=0,LEN(TRIM(E41&amp;""))=0,LEN(TRIM(F41&amp;""))=0,LEN(TRIM(M41&amp;""))=0,LEN(TRIM(O41&amp;""))=0),"Check: core fields missing",IF(NOT(OR(EXACT(C41,"Legal entity"),EXACT(C41,"Site"))),"Check: record kind invalid",IF(NOT(OR(EXACT(K41,"Included"),EXACT(K41,"Excluded"),EXACT(K41,"Pending"))),"Check: boundary decision invalid",IF(NOT(OR(EXACT(P41,"Draft"),EXACT(P41,"Approved"))),"Check: decision state invalid",IF(AND(LEN(G41&amp;"")&gt;0,NOT(IF(ISNUMBER(G41),AND(G41&gt;=0,G41&lt;=1),FALSE))),"Check: ownership share invalid",IF(OR(AND(LEN(I41&amp;"")&gt;0,NOT(IF(ISNUMBER(I41),AND(I41&gt;=1,I41&lt;=2958465,MOD(I41,1)=0),FALSE))),AND(LEN(J41&amp;"")&gt;0,NOT(IF(ISNUMBER(J41),AND(J41&gt;=1,J41&lt;=2958465,MOD(J41,1)=0),FALSE))),AND(LEN(R41&amp;"")&gt;0,NOT(IF(ISNUMBER(R41),AND(R41&gt;=1,R41&lt;=2958465,MOD(R41,1)=0),FALSE)))),"Check: entered date invalid",IF(OR(AND(LEN(I41&amp;"")=0,LEN(J41&amp;"")&gt;0),AND(LEN(I41&amp;"")&gt;0,LEN(J41&amp;"")=0)),"Check: coverage needs both dates",IF(AND(LEN(I41&amp;"")&gt;0,OR(I41&gt;J41,I41&lt;$B$7,J41&gt;$B$8)),"Check: coverage outside period",IF(AND(LEN(R41&amp;"")&gt;0,R41&gt;$B$10),"Check: review after as-of",IF(AND(EXACT(K41,"Included"),OR(LEN(I41&amp;"")=0,LEN(J41&amp;"")=0)),"Check: included coverage dates needed",IF(AND(NOT(EXACT(K41,"Pending")),OR(LEN(TRIM(L41&amp;""))=0,LEN(TRIM(N41&amp;""))=0)),"Check: treatment or source missing",IF(AND(OR(EXACT(K41,"Pending"),EXACT(P41,"Draft")),LEN(TRIM(T41&amp;""))=0),"Check: open action missing",IF(AND(EXACT(P41,"Approved"),EXACT(K41,"Pending")),"Check: pending cannot be approved",IF(AND(EXACT(P41,"Approved"),OR(LEN(TRIM(Q41&amp;""))=0,LEN(R41&amp;"")=0,LEN(TRIM(S41&amp;""))=0)),"Check: approval record incomplete","Recorded")))))))))))))))))))</x:f>
      </x:c>
      <x:c r="V41" s="17" t="str">
        <x:f>IF(AND(U41="Recorded",EXACT(K41,"Included")),J41-I41+1,"")</x:f>
      </x:c>
      <x:c r="W41" s="17" t="str">
        <x:f>IF(LEN(U41&amp;"")=0,"",IF(U41&lt;&gt;"Recorded","Check: resolve input issue",IF(EXACT(K41,"Pending"),"Unresolved decision",IF(EXACT(P41,"Approved"),"Approved decision recorded","Draft decision"))))</x:f>
      </x:c>
    </x:row>
    <x:row r="42" ht="52" customHeight="1">
      <x:c r="A42" s="9"/>
      <x:c r="B42" s="9"/>
      <x:c r="C42" s="9"/>
      <x:c r="D42" s="9"/>
      <x:c r="E42" s="9"/>
      <x:c r="F42" s="9"/>
      <x:c r="G42" s="18"/>
      <x:c r="H42" s="9"/>
      <x:c r="I42" s="10"/>
      <x:c r="J42" s="10"/>
      <x:c r="K42" s="9"/>
      <x:c r="L42" s="9"/>
      <x:c r="M42" s="9"/>
      <x:c r="N42" s="9"/>
      <x:c r="O42" s="9"/>
      <x:c r="P42" s="9"/>
      <x:c r="Q42" s="9"/>
      <x:c r="R42" s="10"/>
      <x:c r="S42" s="9"/>
      <x:c r="T42" s="9"/>
      <x:c r="U42" s="17" t="str">
        <x:f>IF(COUNTA(A42:T42)=0,"",IF(OR(LEN(TRIM(A42&amp;""))=0,NOT(ISTEXT(A42)),NOT(EXACT(A42,TRIM(A42)))),"Check: ID missing or untrimmed",IF(OR(ISNUMBER(FIND("*",A42)),ISNUMBER(FIND("?",A42)),ISNUMBER(FIND("~",A42))),"Check: ID contains wildcard",IF(COUNTIFS($A$15:$A$74,A42)&gt;1,"Check: duplicate ID",IF(OR(LEN(TRIM($B$6&amp;""))=0,LEN(TRIM($B$9&amp;""))=0,NOT(IF(ISNUMBER($B$7),AND($B$7&gt;=1,$B$7&lt;=2958465,MOD($B$7,1)=0),FALSE)),NOT(IF(ISNUMBER($B$8),AND($B$8&gt;=1,$B$8&lt;=2958465,MOD($B$8,1)=0),FALSE)),NOT(IF(ISNUMBER($B$10),AND($B$10&gt;=1,$B$10&lt;=2958465,MOD($B$10,1)=0),FALSE)),$B$7&gt;$B$8),"Check: reporting setup",IF(OR(LEN(TRIM(B42&amp;""))=0,LEN(TRIM(E42&amp;""))=0,LEN(TRIM(F42&amp;""))=0,LEN(TRIM(M42&amp;""))=0,LEN(TRIM(O42&amp;""))=0),"Check: core fields missing",IF(NOT(OR(EXACT(C42,"Legal entity"),EXACT(C42,"Site"))),"Check: record kind invalid",IF(NOT(OR(EXACT(K42,"Included"),EXACT(K42,"Excluded"),EXACT(K42,"Pending"))),"Check: boundary decision invalid",IF(NOT(OR(EXACT(P42,"Draft"),EXACT(P42,"Approved"))),"Check: decision state invalid",IF(AND(LEN(G42&amp;"")&gt;0,NOT(IF(ISNUMBER(G42),AND(G42&gt;=0,G42&lt;=1),FALSE))),"Check: ownership share invalid",IF(OR(AND(LEN(I42&amp;"")&gt;0,NOT(IF(ISNUMBER(I42),AND(I42&gt;=1,I42&lt;=2958465,MOD(I42,1)=0),FALSE))),AND(LEN(J42&amp;"")&gt;0,NOT(IF(ISNUMBER(J42),AND(J42&gt;=1,J42&lt;=2958465,MOD(J42,1)=0),FALSE))),AND(LEN(R42&amp;"")&gt;0,NOT(IF(ISNUMBER(R42),AND(R42&gt;=1,R42&lt;=2958465,MOD(R42,1)=0),FALSE)))),"Check: entered date invalid",IF(OR(AND(LEN(I42&amp;"")=0,LEN(J42&amp;"")&gt;0),AND(LEN(I42&amp;"")&gt;0,LEN(J42&amp;"")=0)),"Check: coverage needs both dates",IF(AND(LEN(I42&amp;"")&gt;0,OR(I42&gt;J42,I42&lt;$B$7,J42&gt;$B$8)),"Check: coverage outside period",IF(AND(LEN(R42&amp;"")&gt;0,R42&gt;$B$10),"Check: review after as-of",IF(AND(EXACT(K42,"Included"),OR(LEN(I42&amp;"")=0,LEN(J42&amp;"")=0)),"Check: included coverage dates needed",IF(AND(NOT(EXACT(K42,"Pending")),OR(LEN(TRIM(L42&amp;""))=0,LEN(TRIM(N42&amp;""))=0)),"Check: treatment or source missing",IF(AND(OR(EXACT(K42,"Pending"),EXACT(P42,"Draft")),LEN(TRIM(T42&amp;""))=0),"Check: open action missing",IF(AND(EXACT(P42,"Approved"),EXACT(K42,"Pending")),"Check: pending cannot be approved",IF(AND(EXACT(P42,"Approved"),OR(LEN(TRIM(Q42&amp;""))=0,LEN(R42&amp;"")=0,LEN(TRIM(S42&amp;""))=0)),"Check: approval record incomplete","Recorded")))))))))))))))))))</x:f>
      </x:c>
      <x:c r="V42" s="17" t="str">
        <x:f>IF(AND(U42="Recorded",EXACT(K42,"Included")),J42-I42+1,"")</x:f>
      </x:c>
      <x:c r="W42" s="17" t="str">
        <x:f>IF(LEN(U42&amp;"")=0,"",IF(U42&lt;&gt;"Recorded","Check: resolve input issue",IF(EXACT(K42,"Pending"),"Unresolved decision",IF(EXACT(P42,"Approved"),"Approved decision recorded","Draft decision"))))</x:f>
      </x:c>
    </x:row>
    <x:row r="43" ht="52" customHeight="1">
      <x:c r="A43" s="9"/>
      <x:c r="B43" s="9"/>
      <x:c r="C43" s="9"/>
      <x:c r="D43" s="9"/>
      <x:c r="E43" s="9"/>
      <x:c r="F43" s="9"/>
      <x:c r="G43" s="18"/>
      <x:c r="H43" s="9"/>
      <x:c r="I43" s="10"/>
      <x:c r="J43" s="10"/>
      <x:c r="K43" s="9"/>
      <x:c r="L43" s="9"/>
      <x:c r="M43" s="9"/>
      <x:c r="N43" s="9"/>
      <x:c r="O43" s="9"/>
      <x:c r="P43" s="9"/>
      <x:c r="Q43" s="9"/>
      <x:c r="R43" s="10"/>
      <x:c r="S43" s="9"/>
      <x:c r="T43" s="9"/>
      <x:c r="U43" s="17" t="str">
        <x:f>IF(COUNTA(A43:T43)=0,"",IF(OR(LEN(TRIM(A43&amp;""))=0,NOT(ISTEXT(A43)),NOT(EXACT(A43,TRIM(A43)))),"Check: ID missing or untrimmed",IF(OR(ISNUMBER(FIND("*",A43)),ISNUMBER(FIND("?",A43)),ISNUMBER(FIND("~",A43))),"Check: ID contains wildcard",IF(COUNTIFS($A$15:$A$74,A43)&gt;1,"Check: duplicate ID",IF(OR(LEN(TRIM($B$6&amp;""))=0,LEN(TRIM($B$9&amp;""))=0,NOT(IF(ISNUMBER($B$7),AND($B$7&gt;=1,$B$7&lt;=2958465,MOD($B$7,1)=0),FALSE)),NOT(IF(ISNUMBER($B$8),AND($B$8&gt;=1,$B$8&lt;=2958465,MOD($B$8,1)=0),FALSE)),NOT(IF(ISNUMBER($B$10),AND($B$10&gt;=1,$B$10&lt;=2958465,MOD($B$10,1)=0),FALSE)),$B$7&gt;$B$8),"Check: reporting setup",IF(OR(LEN(TRIM(B43&amp;""))=0,LEN(TRIM(E43&amp;""))=0,LEN(TRIM(F43&amp;""))=0,LEN(TRIM(M43&amp;""))=0,LEN(TRIM(O43&amp;""))=0),"Check: core fields missing",IF(NOT(OR(EXACT(C43,"Legal entity"),EXACT(C43,"Site"))),"Check: record kind invalid",IF(NOT(OR(EXACT(K43,"Included"),EXACT(K43,"Excluded"),EXACT(K43,"Pending"))),"Check: boundary decision invalid",IF(NOT(OR(EXACT(P43,"Draft"),EXACT(P43,"Approved"))),"Check: decision state invalid",IF(AND(LEN(G43&amp;"")&gt;0,NOT(IF(ISNUMBER(G43),AND(G43&gt;=0,G43&lt;=1),FALSE))),"Check: ownership share invalid",IF(OR(AND(LEN(I43&amp;"")&gt;0,NOT(IF(ISNUMBER(I43),AND(I43&gt;=1,I43&lt;=2958465,MOD(I43,1)=0),FALSE))),AND(LEN(J43&amp;"")&gt;0,NOT(IF(ISNUMBER(J43),AND(J43&gt;=1,J43&lt;=2958465,MOD(J43,1)=0),FALSE))),AND(LEN(R43&amp;"")&gt;0,NOT(IF(ISNUMBER(R43),AND(R43&gt;=1,R43&lt;=2958465,MOD(R43,1)=0),FALSE)))),"Check: entered date invalid",IF(OR(AND(LEN(I43&amp;"")=0,LEN(J43&amp;"")&gt;0),AND(LEN(I43&amp;"")&gt;0,LEN(J43&amp;"")=0)),"Check: coverage needs both dates",IF(AND(LEN(I43&amp;"")&gt;0,OR(I43&gt;J43,I43&lt;$B$7,J43&gt;$B$8)),"Check: coverage outside period",IF(AND(LEN(R43&amp;"")&gt;0,R43&gt;$B$10),"Check: review after as-of",IF(AND(EXACT(K43,"Included"),OR(LEN(I43&amp;"")=0,LEN(J43&amp;"")=0)),"Check: included coverage dates needed",IF(AND(NOT(EXACT(K43,"Pending")),OR(LEN(TRIM(L43&amp;""))=0,LEN(TRIM(N43&amp;""))=0)),"Check: treatment or source missing",IF(AND(OR(EXACT(K43,"Pending"),EXACT(P43,"Draft")),LEN(TRIM(T43&amp;""))=0),"Check: open action missing",IF(AND(EXACT(P43,"Approved"),EXACT(K43,"Pending")),"Check: pending cannot be approved",IF(AND(EXACT(P43,"Approved"),OR(LEN(TRIM(Q43&amp;""))=0,LEN(R43&amp;"")=0,LEN(TRIM(S43&amp;""))=0)),"Check: approval record incomplete","Recorded")))))))))))))))))))</x:f>
      </x:c>
      <x:c r="V43" s="17" t="str">
        <x:f>IF(AND(U43="Recorded",EXACT(K43,"Included")),J43-I43+1,"")</x:f>
      </x:c>
      <x:c r="W43" s="17" t="str">
        <x:f>IF(LEN(U43&amp;"")=0,"",IF(U43&lt;&gt;"Recorded","Check: resolve input issue",IF(EXACT(K43,"Pending"),"Unresolved decision",IF(EXACT(P43,"Approved"),"Approved decision recorded","Draft decision"))))</x:f>
      </x:c>
    </x:row>
    <x:row r="44" ht="52" customHeight="1">
      <x:c r="A44" s="9"/>
      <x:c r="B44" s="9"/>
      <x:c r="C44" s="9"/>
      <x:c r="D44" s="9"/>
      <x:c r="E44" s="9"/>
      <x:c r="F44" s="9"/>
      <x:c r="G44" s="18"/>
      <x:c r="H44" s="9"/>
      <x:c r="I44" s="10"/>
      <x:c r="J44" s="10"/>
      <x:c r="K44" s="9"/>
      <x:c r="L44" s="9"/>
      <x:c r="M44" s="9"/>
      <x:c r="N44" s="9"/>
      <x:c r="O44" s="9"/>
      <x:c r="P44" s="9"/>
      <x:c r="Q44" s="9"/>
      <x:c r="R44" s="10"/>
      <x:c r="S44" s="9"/>
      <x:c r="T44" s="9"/>
      <x:c r="U44" s="17" t="str">
        <x:f>IF(COUNTA(A44:T44)=0,"",IF(OR(LEN(TRIM(A44&amp;""))=0,NOT(ISTEXT(A44)),NOT(EXACT(A44,TRIM(A44)))),"Check: ID missing or untrimmed",IF(OR(ISNUMBER(FIND("*",A44)),ISNUMBER(FIND("?",A44)),ISNUMBER(FIND("~",A44))),"Check: ID contains wildcard",IF(COUNTIFS($A$15:$A$74,A44)&gt;1,"Check: duplicate ID",IF(OR(LEN(TRIM($B$6&amp;""))=0,LEN(TRIM($B$9&amp;""))=0,NOT(IF(ISNUMBER($B$7),AND($B$7&gt;=1,$B$7&lt;=2958465,MOD($B$7,1)=0),FALSE)),NOT(IF(ISNUMBER($B$8),AND($B$8&gt;=1,$B$8&lt;=2958465,MOD($B$8,1)=0),FALSE)),NOT(IF(ISNUMBER($B$10),AND($B$10&gt;=1,$B$10&lt;=2958465,MOD($B$10,1)=0),FALSE)),$B$7&gt;$B$8),"Check: reporting setup",IF(OR(LEN(TRIM(B44&amp;""))=0,LEN(TRIM(E44&amp;""))=0,LEN(TRIM(F44&amp;""))=0,LEN(TRIM(M44&amp;""))=0,LEN(TRIM(O44&amp;""))=0),"Check: core fields missing",IF(NOT(OR(EXACT(C44,"Legal entity"),EXACT(C44,"Site"))),"Check: record kind invalid",IF(NOT(OR(EXACT(K44,"Included"),EXACT(K44,"Excluded"),EXACT(K44,"Pending"))),"Check: boundary decision invalid",IF(NOT(OR(EXACT(P44,"Draft"),EXACT(P44,"Approved"))),"Check: decision state invalid",IF(AND(LEN(G44&amp;"")&gt;0,NOT(IF(ISNUMBER(G44),AND(G44&gt;=0,G44&lt;=1),FALSE))),"Check: ownership share invalid",IF(OR(AND(LEN(I44&amp;"")&gt;0,NOT(IF(ISNUMBER(I44),AND(I44&gt;=1,I44&lt;=2958465,MOD(I44,1)=0),FALSE))),AND(LEN(J44&amp;"")&gt;0,NOT(IF(ISNUMBER(J44),AND(J44&gt;=1,J44&lt;=2958465,MOD(J44,1)=0),FALSE))),AND(LEN(R44&amp;"")&gt;0,NOT(IF(ISNUMBER(R44),AND(R44&gt;=1,R44&lt;=2958465,MOD(R44,1)=0),FALSE)))),"Check: entered date invalid",IF(OR(AND(LEN(I44&amp;"")=0,LEN(J44&amp;"")&gt;0),AND(LEN(I44&amp;"")&gt;0,LEN(J44&amp;"")=0)),"Check: coverage needs both dates",IF(AND(LEN(I44&amp;"")&gt;0,OR(I44&gt;J44,I44&lt;$B$7,J44&gt;$B$8)),"Check: coverage outside period",IF(AND(LEN(R44&amp;"")&gt;0,R44&gt;$B$10),"Check: review after as-of",IF(AND(EXACT(K44,"Included"),OR(LEN(I44&amp;"")=0,LEN(J44&amp;"")=0)),"Check: included coverage dates needed",IF(AND(NOT(EXACT(K44,"Pending")),OR(LEN(TRIM(L44&amp;""))=0,LEN(TRIM(N44&amp;""))=0)),"Check: treatment or source missing",IF(AND(OR(EXACT(K44,"Pending"),EXACT(P44,"Draft")),LEN(TRIM(T44&amp;""))=0),"Check: open action missing",IF(AND(EXACT(P44,"Approved"),EXACT(K44,"Pending")),"Check: pending cannot be approved",IF(AND(EXACT(P44,"Approved"),OR(LEN(TRIM(Q44&amp;""))=0,LEN(R44&amp;"")=0,LEN(TRIM(S44&amp;""))=0)),"Check: approval record incomplete","Recorded")))))))))))))))))))</x:f>
      </x:c>
      <x:c r="V44" s="17" t="str">
        <x:f>IF(AND(U44="Recorded",EXACT(K44,"Included")),J44-I44+1,"")</x:f>
      </x:c>
      <x:c r="W44" s="17" t="str">
        <x:f>IF(LEN(U44&amp;"")=0,"",IF(U44&lt;&gt;"Recorded","Check: resolve input issue",IF(EXACT(K44,"Pending"),"Unresolved decision",IF(EXACT(P44,"Approved"),"Approved decision recorded","Draft decision"))))</x:f>
      </x:c>
    </x:row>
    <x:row r="45" ht="52" customHeight="1">
      <x:c r="A45" s="9"/>
      <x:c r="B45" s="9"/>
      <x:c r="C45" s="9"/>
      <x:c r="D45" s="9"/>
      <x:c r="E45" s="9"/>
      <x:c r="F45" s="9"/>
      <x:c r="G45" s="18"/>
      <x:c r="H45" s="9"/>
      <x:c r="I45" s="10"/>
      <x:c r="J45" s="10"/>
      <x:c r="K45" s="9"/>
      <x:c r="L45" s="9"/>
      <x:c r="M45" s="9"/>
      <x:c r="N45" s="9"/>
      <x:c r="O45" s="9"/>
      <x:c r="P45" s="9"/>
      <x:c r="Q45" s="9"/>
      <x:c r="R45" s="10"/>
      <x:c r="S45" s="9"/>
      <x:c r="T45" s="9"/>
      <x:c r="U45" s="17" t="str">
        <x:f>IF(COUNTA(A45:T45)=0,"",IF(OR(LEN(TRIM(A45&amp;""))=0,NOT(ISTEXT(A45)),NOT(EXACT(A45,TRIM(A45)))),"Check: ID missing or untrimmed",IF(OR(ISNUMBER(FIND("*",A45)),ISNUMBER(FIND("?",A45)),ISNUMBER(FIND("~",A45))),"Check: ID contains wildcard",IF(COUNTIFS($A$15:$A$74,A45)&gt;1,"Check: duplicate ID",IF(OR(LEN(TRIM($B$6&amp;""))=0,LEN(TRIM($B$9&amp;""))=0,NOT(IF(ISNUMBER($B$7),AND($B$7&gt;=1,$B$7&lt;=2958465,MOD($B$7,1)=0),FALSE)),NOT(IF(ISNUMBER($B$8),AND($B$8&gt;=1,$B$8&lt;=2958465,MOD($B$8,1)=0),FALSE)),NOT(IF(ISNUMBER($B$10),AND($B$10&gt;=1,$B$10&lt;=2958465,MOD($B$10,1)=0),FALSE)),$B$7&gt;$B$8),"Check: reporting setup",IF(OR(LEN(TRIM(B45&amp;""))=0,LEN(TRIM(E45&amp;""))=0,LEN(TRIM(F45&amp;""))=0,LEN(TRIM(M45&amp;""))=0,LEN(TRIM(O45&amp;""))=0),"Check: core fields missing",IF(NOT(OR(EXACT(C45,"Legal entity"),EXACT(C45,"Site"))),"Check: record kind invalid",IF(NOT(OR(EXACT(K45,"Included"),EXACT(K45,"Excluded"),EXACT(K45,"Pending"))),"Check: boundary decision invalid",IF(NOT(OR(EXACT(P45,"Draft"),EXACT(P45,"Approved"))),"Check: decision state invalid",IF(AND(LEN(G45&amp;"")&gt;0,NOT(IF(ISNUMBER(G45),AND(G45&gt;=0,G45&lt;=1),FALSE))),"Check: ownership share invalid",IF(OR(AND(LEN(I45&amp;"")&gt;0,NOT(IF(ISNUMBER(I45),AND(I45&gt;=1,I45&lt;=2958465,MOD(I45,1)=0),FALSE))),AND(LEN(J45&amp;"")&gt;0,NOT(IF(ISNUMBER(J45),AND(J45&gt;=1,J45&lt;=2958465,MOD(J45,1)=0),FALSE))),AND(LEN(R45&amp;"")&gt;0,NOT(IF(ISNUMBER(R45),AND(R45&gt;=1,R45&lt;=2958465,MOD(R45,1)=0),FALSE)))),"Check: entered date invalid",IF(OR(AND(LEN(I45&amp;"")=0,LEN(J45&amp;"")&gt;0),AND(LEN(I45&amp;"")&gt;0,LEN(J45&amp;"")=0)),"Check: coverage needs both dates",IF(AND(LEN(I45&amp;"")&gt;0,OR(I45&gt;J45,I45&lt;$B$7,J45&gt;$B$8)),"Check: coverage outside period",IF(AND(LEN(R45&amp;"")&gt;0,R45&gt;$B$10),"Check: review after as-of",IF(AND(EXACT(K45,"Included"),OR(LEN(I45&amp;"")=0,LEN(J45&amp;"")=0)),"Check: included coverage dates needed",IF(AND(NOT(EXACT(K45,"Pending")),OR(LEN(TRIM(L45&amp;""))=0,LEN(TRIM(N45&amp;""))=0)),"Check: treatment or source missing",IF(AND(OR(EXACT(K45,"Pending"),EXACT(P45,"Draft")),LEN(TRIM(T45&amp;""))=0),"Check: open action missing",IF(AND(EXACT(P45,"Approved"),EXACT(K45,"Pending")),"Check: pending cannot be approved",IF(AND(EXACT(P45,"Approved"),OR(LEN(TRIM(Q45&amp;""))=0,LEN(R45&amp;"")=0,LEN(TRIM(S45&amp;""))=0)),"Check: approval record incomplete","Recorded")))))))))))))))))))</x:f>
      </x:c>
      <x:c r="V45" s="17" t="str">
        <x:f>IF(AND(U45="Recorded",EXACT(K45,"Included")),J45-I45+1,"")</x:f>
      </x:c>
      <x:c r="W45" s="17" t="str">
        <x:f>IF(LEN(U45&amp;"")=0,"",IF(U45&lt;&gt;"Recorded","Check: resolve input issue",IF(EXACT(K45,"Pending"),"Unresolved decision",IF(EXACT(P45,"Approved"),"Approved decision recorded","Draft decision"))))</x:f>
      </x:c>
    </x:row>
    <x:row r="46" ht="52" customHeight="1">
      <x:c r="A46" s="9"/>
      <x:c r="B46" s="9"/>
      <x:c r="C46" s="9"/>
      <x:c r="D46" s="9"/>
      <x:c r="E46" s="9"/>
      <x:c r="F46" s="9"/>
      <x:c r="G46" s="18"/>
      <x:c r="H46" s="9"/>
      <x:c r="I46" s="10"/>
      <x:c r="J46" s="10"/>
      <x:c r="K46" s="9"/>
      <x:c r="L46" s="9"/>
      <x:c r="M46" s="9"/>
      <x:c r="N46" s="9"/>
      <x:c r="O46" s="9"/>
      <x:c r="P46" s="9"/>
      <x:c r="Q46" s="9"/>
      <x:c r="R46" s="10"/>
      <x:c r="S46" s="9"/>
      <x:c r="T46" s="9"/>
      <x:c r="U46" s="17" t="str">
        <x:f>IF(COUNTA(A46:T46)=0,"",IF(OR(LEN(TRIM(A46&amp;""))=0,NOT(ISTEXT(A46)),NOT(EXACT(A46,TRIM(A46)))),"Check: ID missing or untrimmed",IF(OR(ISNUMBER(FIND("*",A46)),ISNUMBER(FIND("?",A46)),ISNUMBER(FIND("~",A46))),"Check: ID contains wildcard",IF(COUNTIFS($A$15:$A$74,A46)&gt;1,"Check: duplicate ID",IF(OR(LEN(TRIM($B$6&amp;""))=0,LEN(TRIM($B$9&amp;""))=0,NOT(IF(ISNUMBER($B$7),AND($B$7&gt;=1,$B$7&lt;=2958465,MOD($B$7,1)=0),FALSE)),NOT(IF(ISNUMBER($B$8),AND($B$8&gt;=1,$B$8&lt;=2958465,MOD($B$8,1)=0),FALSE)),NOT(IF(ISNUMBER($B$10),AND($B$10&gt;=1,$B$10&lt;=2958465,MOD($B$10,1)=0),FALSE)),$B$7&gt;$B$8),"Check: reporting setup",IF(OR(LEN(TRIM(B46&amp;""))=0,LEN(TRIM(E46&amp;""))=0,LEN(TRIM(F46&amp;""))=0,LEN(TRIM(M46&amp;""))=0,LEN(TRIM(O46&amp;""))=0),"Check: core fields missing",IF(NOT(OR(EXACT(C46,"Legal entity"),EXACT(C46,"Site"))),"Check: record kind invalid",IF(NOT(OR(EXACT(K46,"Included"),EXACT(K46,"Excluded"),EXACT(K46,"Pending"))),"Check: boundary decision invalid",IF(NOT(OR(EXACT(P46,"Draft"),EXACT(P46,"Approved"))),"Check: decision state invalid",IF(AND(LEN(G46&amp;"")&gt;0,NOT(IF(ISNUMBER(G46),AND(G46&gt;=0,G46&lt;=1),FALSE))),"Check: ownership share invalid",IF(OR(AND(LEN(I46&amp;"")&gt;0,NOT(IF(ISNUMBER(I46),AND(I46&gt;=1,I46&lt;=2958465,MOD(I46,1)=0),FALSE))),AND(LEN(J46&amp;"")&gt;0,NOT(IF(ISNUMBER(J46),AND(J46&gt;=1,J46&lt;=2958465,MOD(J46,1)=0),FALSE))),AND(LEN(R46&amp;"")&gt;0,NOT(IF(ISNUMBER(R46),AND(R46&gt;=1,R46&lt;=2958465,MOD(R46,1)=0),FALSE)))),"Check: entered date invalid",IF(OR(AND(LEN(I46&amp;"")=0,LEN(J46&amp;"")&gt;0),AND(LEN(I46&amp;"")&gt;0,LEN(J46&amp;"")=0)),"Check: coverage needs both dates",IF(AND(LEN(I46&amp;"")&gt;0,OR(I46&gt;J46,I46&lt;$B$7,J46&gt;$B$8)),"Check: coverage outside period",IF(AND(LEN(R46&amp;"")&gt;0,R46&gt;$B$10),"Check: review after as-of",IF(AND(EXACT(K46,"Included"),OR(LEN(I46&amp;"")=0,LEN(J46&amp;"")=0)),"Check: included coverage dates needed",IF(AND(NOT(EXACT(K46,"Pending")),OR(LEN(TRIM(L46&amp;""))=0,LEN(TRIM(N46&amp;""))=0)),"Check: treatment or source missing",IF(AND(OR(EXACT(K46,"Pending"),EXACT(P46,"Draft")),LEN(TRIM(T46&amp;""))=0),"Check: open action missing",IF(AND(EXACT(P46,"Approved"),EXACT(K46,"Pending")),"Check: pending cannot be approved",IF(AND(EXACT(P46,"Approved"),OR(LEN(TRIM(Q46&amp;""))=0,LEN(R46&amp;"")=0,LEN(TRIM(S46&amp;""))=0)),"Check: approval record incomplete","Recorded")))))))))))))))))))</x:f>
      </x:c>
      <x:c r="V46" s="17" t="str">
        <x:f>IF(AND(U46="Recorded",EXACT(K46,"Included")),J46-I46+1,"")</x:f>
      </x:c>
      <x:c r="W46" s="17" t="str">
        <x:f>IF(LEN(U46&amp;"")=0,"",IF(U46&lt;&gt;"Recorded","Check: resolve input issue",IF(EXACT(K46,"Pending"),"Unresolved decision",IF(EXACT(P46,"Approved"),"Approved decision recorded","Draft decision"))))</x:f>
      </x:c>
    </x:row>
    <x:row r="47" ht="52" customHeight="1">
      <x:c r="A47" s="9"/>
      <x:c r="B47" s="9"/>
      <x:c r="C47" s="9"/>
      <x:c r="D47" s="9"/>
      <x:c r="E47" s="9"/>
      <x:c r="F47" s="9"/>
      <x:c r="G47" s="18"/>
      <x:c r="H47" s="9"/>
      <x:c r="I47" s="10"/>
      <x:c r="J47" s="10"/>
      <x:c r="K47" s="9"/>
      <x:c r="L47" s="9"/>
      <x:c r="M47" s="9"/>
      <x:c r="N47" s="9"/>
      <x:c r="O47" s="9"/>
      <x:c r="P47" s="9"/>
      <x:c r="Q47" s="9"/>
      <x:c r="R47" s="10"/>
      <x:c r="S47" s="9"/>
      <x:c r="T47" s="9"/>
      <x:c r="U47" s="17" t="str">
        <x:f>IF(COUNTA(A47:T47)=0,"",IF(OR(LEN(TRIM(A47&amp;""))=0,NOT(ISTEXT(A47)),NOT(EXACT(A47,TRIM(A47)))),"Check: ID missing or untrimmed",IF(OR(ISNUMBER(FIND("*",A47)),ISNUMBER(FIND("?",A47)),ISNUMBER(FIND("~",A47))),"Check: ID contains wildcard",IF(COUNTIFS($A$15:$A$74,A47)&gt;1,"Check: duplicate ID",IF(OR(LEN(TRIM($B$6&amp;""))=0,LEN(TRIM($B$9&amp;""))=0,NOT(IF(ISNUMBER($B$7),AND($B$7&gt;=1,$B$7&lt;=2958465,MOD($B$7,1)=0),FALSE)),NOT(IF(ISNUMBER($B$8),AND($B$8&gt;=1,$B$8&lt;=2958465,MOD($B$8,1)=0),FALSE)),NOT(IF(ISNUMBER($B$10),AND($B$10&gt;=1,$B$10&lt;=2958465,MOD($B$10,1)=0),FALSE)),$B$7&gt;$B$8),"Check: reporting setup",IF(OR(LEN(TRIM(B47&amp;""))=0,LEN(TRIM(E47&amp;""))=0,LEN(TRIM(F47&amp;""))=0,LEN(TRIM(M47&amp;""))=0,LEN(TRIM(O47&amp;""))=0),"Check: core fields missing",IF(NOT(OR(EXACT(C47,"Legal entity"),EXACT(C47,"Site"))),"Check: record kind invalid",IF(NOT(OR(EXACT(K47,"Included"),EXACT(K47,"Excluded"),EXACT(K47,"Pending"))),"Check: boundary decision invalid",IF(NOT(OR(EXACT(P47,"Draft"),EXACT(P47,"Approved"))),"Check: decision state invalid",IF(AND(LEN(G47&amp;"")&gt;0,NOT(IF(ISNUMBER(G47),AND(G47&gt;=0,G47&lt;=1),FALSE))),"Check: ownership share invalid",IF(OR(AND(LEN(I47&amp;"")&gt;0,NOT(IF(ISNUMBER(I47),AND(I47&gt;=1,I47&lt;=2958465,MOD(I47,1)=0),FALSE))),AND(LEN(J47&amp;"")&gt;0,NOT(IF(ISNUMBER(J47),AND(J47&gt;=1,J47&lt;=2958465,MOD(J47,1)=0),FALSE))),AND(LEN(R47&amp;"")&gt;0,NOT(IF(ISNUMBER(R47),AND(R47&gt;=1,R47&lt;=2958465,MOD(R47,1)=0),FALSE)))),"Check: entered date invalid",IF(OR(AND(LEN(I47&amp;"")=0,LEN(J47&amp;"")&gt;0),AND(LEN(I47&amp;"")&gt;0,LEN(J47&amp;"")=0)),"Check: coverage needs both dates",IF(AND(LEN(I47&amp;"")&gt;0,OR(I47&gt;J47,I47&lt;$B$7,J47&gt;$B$8)),"Check: coverage outside period",IF(AND(LEN(R47&amp;"")&gt;0,R47&gt;$B$10),"Check: review after as-of",IF(AND(EXACT(K47,"Included"),OR(LEN(I47&amp;"")=0,LEN(J47&amp;"")=0)),"Check: included coverage dates needed",IF(AND(NOT(EXACT(K47,"Pending")),OR(LEN(TRIM(L47&amp;""))=0,LEN(TRIM(N47&amp;""))=0)),"Check: treatment or source missing",IF(AND(OR(EXACT(K47,"Pending"),EXACT(P47,"Draft")),LEN(TRIM(T47&amp;""))=0),"Check: open action missing",IF(AND(EXACT(P47,"Approved"),EXACT(K47,"Pending")),"Check: pending cannot be approved",IF(AND(EXACT(P47,"Approved"),OR(LEN(TRIM(Q47&amp;""))=0,LEN(R47&amp;"")=0,LEN(TRIM(S47&amp;""))=0)),"Check: approval record incomplete","Recorded")))))))))))))))))))</x:f>
      </x:c>
      <x:c r="V47" s="17" t="str">
        <x:f>IF(AND(U47="Recorded",EXACT(K47,"Included")),J47-I47+1,"")</x:f>
      </x:c>
      <x:c r="W47" s="17" t="str">
        <x:f>IF(LEN(U47&amp;"")=0,"",IF(U47&lt;&gt;"Recorded","Check: resolve input issue",IF(EXACT(K47,"Pending"),"Unresolved decision",IF(EXACT(P47,"Approved"),"Approved decision recorded","Draft decision"))))</x:f>
      </x:c>
    </x:row>
    <x:row r="48" ht="52" customHeight="1">
      <x:c r="A48" s="9"/>
      <x:c r="B48" s="9"/>
      <x:c r="C48" s="9"/>
      <x:c r="D48" s="9"/>
      <x:c r="E48" s="9"/>
      <x:c r="F48" s="9"/>
      <x:c r="G48" s="18"/>
      <x:c r="H48" s="9"/>
      <x:c r="I48" s="10"/>
      <x:c r="J48" s="10"/>
      <x:c r="K48" s="9"/>
      <x:c r="L48" s="9"/>
      <x:c r="M48" s="9"/>
      <x:c r="N48" s="9"/>
      <x:c r="O48" s="9"/>
      <x:c r="P48" s="9"/>
      <x:c r="Q48" s="9"/>
      <x:c r="R48" s="10"/>
      <x:c r="S48" s="9"/>
      <x:c r="T48" s="9"/>
      <x:c r="U48" s="17" t="str">
        <x:f>IF(COUNTA(A48:T48)=0,"",IF(OR(LEN(TRIM(A48&amp;""))=0,NOT(ISTEXT(A48)),NOT(EXACT(A48,TRIM(A48)))),"Check: ID missing or untrimmed",IF(OR(ISNUMBER(FIND("*",A48)),ISNUMBER(FIND("?",A48)),ISNUMBER(FIND("~",A48))),"Check: ID contains wildcard",IF(COUNTIFS($A$15:$A$74,A48)&gt;1,"Check: duplicate ID",IF(OR(LEN(TRIM($B$6&amp;""))=0,LEN(TRIM($B$9&amp;""))=0,NOT(IF(ISNUMBER($B$7),AND($B$7&gt;=1,$B$7&lt;=2958465,MOD($B$7,1)=0),FALSE)),NOT(IF(ISNUMBER($B$8),AND($B$8&gt;=1,$B$8&lt;=2958465,MOD($B$8,1)=0),FALSE)),NOT(IF(ISNUMBER($B$10),AND($B$10&gt;=1,$B$10&lt;=2958465,MOD($B$10,1)=0),FALSE)),$B$7&gt;$B$8),"Check: reporting setup",IF(OR(LEN(TRIM(B48&amp;""))=0,LEN(TRIM(E48&amp;""))=0,LEN(TRIM(F48&amp;""))=0,LEN(TRIM(M48&amp;""))=0,LEN(TRIM(O48&amp;""))=0),"Check: core fields missing",IF(NOT(OR(EXACT(C48,"Legal entity"),EXACT(C48,"Site"))),"Check: record kind invalid",IF(NOT(OR(EXACT(K48,"Included"),EXACT(K48,"Excluded"),EXACT(K48,"Pending"))),"Check: boundary decision invalid",IF(NOT(OR(EXACT(P48,"Draft"),EXACT(P48,"Approved"))),"Check: decision state invalid",IF(AND(LEN(G48&amp;"")&gt;0,NOT(IF(ISNUMBER(G48),AND(G48&gt;=0,G48&lt;=1),FALSE))),"Check: ownership share invalid",IF(OR(AND(LEN(I48&amp;"")&gt;0,NOT(IF(ISNUMBER(I48),AND(I48&gt;=1,I48&lt;=2958465,MOD(I48,1)=0),FALSE))),AND(LEN(J48&amp;"")&gt;0,NOT(IF(ISNUMBER(J48),AND(J48&gt;=1,J48&lt;=2958465,MOD(J48,1)=0),FALSE))),AND(LEN(R48&amp;"")&gt;0,NOT(IF(ISNUMBER(R48),AND(R48&gt;=1,R48&lt;=2958465,MOD(R48,1)=0),FALSE)))),"Check: entered date invalid",IF(OR(AND(LEN(I48&amp;"")=0,LEN(J48&amp;"")&gt;0),AND(LEN(I48&amp;"")&gt;0,LEN(J48&amp;"")=0)),"Check: coverage needs both dates",IF(AND(LEN(I48&amp;"")&gt;0,OR(I48&gt;J48,I48&lt;$B$7,J48&gt;$B$8)),"Check: coverage outside period",IF(AND(LEN(R48&amp;"")&gt;0,R48&gt;$B$10),"Check: review after as-of",IF(AND(EXACT(K48,"Included"),OR(LEN(I48&amp;"")=0,LEN(J48&amp;"")=0)),"Check: included coverage dates needed",IF(AND(NOT(EXACT(K48,"Pending")),OR(LEN(TRIM(L48&amp;""))=0,LEN(TRIM(N48&amp;""))=0)),"Check: treatment or source missing",IF(AND(OR(EXACT(K48,"Pending"),EXACT(P48,"Draft")),LEN(TRIM(T48&amp;""))=0),"Check: open action missing",IF(AND(EXACT(P48,"Approved"),EXACT(K48,"Pending")),"Check: pending cannot be approved",IF(AND(EXACT(P48,"Approved"),OR(LEN(TRIM(Q48&amp;""))=0,LEN(R48&amp;"")=0,LEN(TRIM(S48&amp;""))=0)),"Check: approval record incomplete","Recorded")))))))))))))))))))</x:f>
      </x:c>
      <x:c r="V48" s="17" t="str">
        <x:f>IF(AND(U48="Recorded",EXACT(K48,"Included")),J48-I48+1,"")</x:f>
      </x:c>
      <x:c r="W48" s="17" t="str">
        <x:f>IF(LEN(U48&amp;"")=0,"",IF(U48&lt;&gt;"Recorded","Check: resolve input issue",IF(EXACT(K48,"Pending"),"Unresolved decision",IF(EXACT(P48,"Approved"),"Approved decision recorded","Draft decision"))))</x:f>
      </x:c>
    </x:row>
    <x:row r="49" ht="52" customHeight="1">
      <x:c r="A49" s="9"/>
      <x:c r="B49" s="9"/>
      <x:c r="C49" s="9"/>
      <x:c r="D49" s="9"/>
      <x:c r="E49" s="9"/>
      <x:c r="F49" s="9"/>
      <x:c r="G49" s="18"/>
      <x:c r="H49" s="9"/>
      <x:c r="I49" s="10"/>
      <x:c r="J49" s="10"/>
      <x:c r="K49" s="9"/>
      <x:c r="L49" s="9"/>
      <x:c r="M49" s="9"/>
      <x:c r="N49" s="9"/>
      <x:c r="O49" s="9"/>
      <x:c r="P49" s="9"/>
      <x:c r="Q49" s="9"/>
      <x:c r="R49" s="10"/>
      <x:c r="S49" s="9"/>
      <x:c r="T49" s="9"/>
      <x:c r="U49" s="17" t="str">
        <x:f>IF(COUNTA(A49:T49)=0,"",IF(OR(LEN(TRIM(A49&amp;""))=0,NOT(ISTEXT(A49)),NOT(EXACT(A49,TRIM(A49)))),"Check: ID missing or untrimmed",IF(OR(ISNUMBER(FIND("*",A49)),ISNUMBER(FIND("?",A49)),ISNUMBER(FIND("~",A49))),"Check: ID contains wildcard",IF(COUNTIFS($A$15:$A$74,A49)&gt;1,"Check: duplicate ID",IF(OR(LEN(TRIM($B$6&amp;""))=0,LEN(TRIM($B$9&amp;""))=0,NOT(IF(ISNUMBER($B$7),AND($B$7&gt;=1,$B$7&lt;=2958465,MOD($B$7,1)=0),FALSE)),NOT(IF(ISNUMBER($B$8),AND($B$8&gt;=1,$B$8&lt;=2958465,MOD($B$8,1)=0),FALSE)),NOT(IF(ISNUMBER($B$10),AND($B$10&gt;=1,$B$10&lt;=2958465,MOD($B$10,1)=0),FALSE)),$B$7&gt;$B$8),"Check: reporting setup",IF(OR(LEN(TRIM(B49&amp;""))=0,LEN(TRIM(E49&amp;""))=0,LEN(TRIM(F49&amp;""))=0,LEN(TRIM(M49&amp;""))=0,LEN(TRIM(O49&amp;""))=0),"Check: core fields missing",IF(NOT(OR(EXACT(C49,"Legal entity"),EXACT(C49,"Site"))),"Check: record kind invalid",IF(NOT(OR(EXACT(K49,"Included"),EXACT(K49,"Excluded"),EXACT(K49,"Pending"))),"Check: boundary decision invalid",IF(NOT(OR(EXACT(P49,"Draft"),EXACT(P49,"Approved"))),"Check: decision state invalid",IF(AND(LEN(G49&amp;"")&gt;0,NOT(IF(ISNUMBER(G49),AND(G49&gt;=0,G49&lt;=1),FALSE))),"Check: ownership share invalid",IF(OR(AND(LEN(I49&amp;"")&gt;0,NOT(IF(ISNUMBER(I49),AND(I49&gt;=1,I49&lt;=2958465,MOD(I49,1)=0),FALSE))),AND(LEN(J49&amp;"")&gt;0,NOT(IF(ISNUMBER(J49),AND(J49&gt;=1,J49&lt;=2958465,MOD(J49,1)=0),FALSE))),AND(LEN(R49&amp;"")&gt;0,NOT(IF(ISNUMBER(R49),AND(R49&gt;=1,R49&lt;=2958465,MOD(R49,1)=0),FALSE)))),"Check: entered date invalid",IF(OR(AND(LEN(I49&amp;"")=0,LEN(J49&amp;"")&gt;0),AND(LEN(I49&amp;"")&gt;0,LEN(J49&amp;"")=0)),"Check: coverage needs both dates",IF(AND(LEN(I49&amp;"")&gt;0,OR(I49&gt;J49,I49&lt;$B$7,J49&gt;$B$8)),"Check: coverage outside period",IF(AND(LEN(R49&amp;"")&gt;0,R49&gt;$B$10),"Check: review after as-of",IF(AND(EXACT(K49,"Included"),OR(LEN(I49&amp;"")=0,LEN(J49&amp;"")=0)),"Check: included coverage dates needed",IF(AND(NOT(EXACT(K49,"Pending")),OR(LEN(TRIM(L49&amp;""))=0,LEN(TRIM(N49&amp;""))=0)),"Check: treatment or source missing",IF(AND(OR(EXACT(K49,"Pending"),EXACT(P49,"Draft")),LEN(TRIM(T49&amp;""))=0),"Check: open action missing",IF(AND(EXACT(P49,"Approved"),EXACT(K49,"Pending")),"Check: pending cannot be approved",IF(AND(EXACT(P49,"Approved"),OR(LEN(TRIM(Q49&amp;""))=0,LEN(R49&amp;"")=0,LEN(TRIM(S49&amp;""))=0)),"Check: approval record incomplete","Recorded")))))))))))))))))))</x:f>
      </x:c>
      <x:c r="V49" s="17" t="str">
        <x:f>IF(AND(U49="Recorded",EXACT(K49,"Included")),J49-I49+1,"")</x:f>
      </x:c>
      <x:c r="W49" s="17" t="str">
        <x:f>IF(LEN(U49&amp;"")=0,"",IF(U49&lt;&gt;"Recorded","Check: resolve input issue",IF(EXACT(K49,"Pending"),"Unresolved decision",IF(EXACT(P49,"Approved"),"Approved decision recorded","Draft decision"))))</x:f>
      </x:c>
    </x:row>
    <x:row r="50" ht="52" customHeight="1">
      <x:c r="A50" s="9"/>
      <x:c r="B50" s="9"/>
      <x:c r="C50" s="9"/>
      <x:c r="D50" s="9"/>
      <x:c r="E50" s="9"/>
      <x:c r="F50" s="9"/>
      <x:c r="G50" s="18"/>
      <x:c r="H50" s="9"/>
      <x:c r="I50" s="10"/>
      <x:c r="J50" s="10"/>
      <x:c r="K50" s="9"/>
      <x:c r="L50" s="9"/>
      <x:c r="M50" s="9"/>
      <x:c r="N50" s="9"/>
      <x:c r="O50" s="9"/>
      <x:c r="P50" s="9"/>
      <x:c r="Q50" s="9"/>
      <x:c r="R50" s="10"/>
      <x:c r="S50" s="9"/>
      <x:c r="T50" s="9"/>
      <x:c r="U50" s="17" t="str">
        <x:f>IF(COUNTA(A50:T50)=0,"",IF(OR(LEN(TRIM(A50&amp;""))=0,NOT(ISTEXT(A50)),NOT(EXACT(A50,TRIM(A50)))),"Check: ID missing or untrimmed",IF(OR(ISNUMBER(FIND("*",A50)),ISNUMBER(FIND("?",A50)),ISNUMBER(FIND("~",A50))),"Check: ID contains wildcard",IF(COUNTIFS($A$15:$A$74,A50)&gt;1,"Check: duplicate ID",IF(OR(LEN(TRIM($B$6&amp;""))=0,LEN(TRIM($B$9&amp;""))=0,NOT(IF(ISNUMBER($B$7),AND($B$7&gt;=1,$B$7&lt;=2958465,MOD($B$7,1)=0),FALSE)),NOT(IF(ISNUMBER($B$8),AND($B$8&gt;=1,$B$8&lt;=2958465,MOD($B$8,1)=0),FALSE)),NOT(IF(ISNUMBER($B$10),AND($B$10&gt;=1,$B$10&lt;=2958465,MOD($B$10,1)=0),FALSE)),$B$7&gt;$B$8),"Check: reporting setup",IF(OR(LEN(TRIM(B50&amp;""))=0,LEN(TRIM(E50&amp;""))=0,LEN(TRIM(F50&amp;""))=0,LEN(TRIM(M50&amp;""))=0,LEN(TRIM(O50&amp;""))=0),"Check: core fields missing",IF(NOT(OR(EXACT(C50,"Legal entity"),EXACT(C50,"Site"))),"Check: record kind invalid",IF(NOT(OR(EXACT(K50,"Included"),EXACT(K50,"Excluded"),EXACT(K50,"Pending"))),"Check: boundary decision invalid",IF(NOT(OR(EXACT(P50,"Draft"),EXACT(P50,"Approved"))),"Check: decision state invalid",IF(AND(LEN(G50&amp;"")&gt;0,NOT(IF(ISNUMBER(G50),AND(G50&gt;=0,G50&lt;=1),FALSE))),"Check: ownership share invalid",IF(OR(AND(LEN(I50&amp;"")&gt;0,NOT(IF(ISNUMBER(I50),AND(I50&gt;=1,I50&lt;=2958465,MOD(I50,1)=0),FALSE))),AND(LEN(J50&amp;"")&gt;0,NOT(IF(ISNUMBER(J50),AND(J50&gt;=1,J50&lt;=2958465,MOD(J50,1)=0),FALSE))),AND(LEN(R50&amp;"")&gt;0,NOT(IF(ISNUMBER(R50),AND(R50&gt;=1,R50&lt;=2958465,MOD(R50,1)=0),FALSE)))),"Check: entered date invalid",IF(OR(AND(LEN(I50&amp;"")=0,LEN(J50&amp;"")&gt;0),AND(LEN(I50&amp;"")&gt;0,LEN(J50&amp;"")=0)),"Check: coverage needs both dates",IF(AND(LEN(I50&amp;"")&gt;0,OR(I50&gt;J50,I50&lt;$B$7,J50&gt;$B$8)),"Check: coverage outside period",IF(AND(LEN(R50&amp;"")&gt;0,R50&gt;$B$10),"Check: review after as-of",IF(AND(EXACT(K50,"Included"),OR(LEN(I50&amp;"")=0,LEN(J50&amp;"")=0)),"Check: included coverage dates needed",IF(AND(NOT(EXACT(K50,"Pending")),OR(LEN(TRIM(L50&amp;""))=0,LEN(TRIM(N50&amp;""))=0)),"Check: treatment or source missing",IF(AND(OR(EXACT(K50,"Pending"),EXACT(P50,"Draft")),LEN(TRIM(T50&amp;""))=0),"Check: open action missing",IF(AND(EXACT(P50,"Approved"),EXACT(K50,"Pending")),"Check: pending cannot be approved",IF(AND(EXACT(P50,"Approved"),OR(LEN(TRIM(Q50&amp;""))=0,LEN(R50&amp;"")=0,LEN(TRIM(S50&amp;""))=0)),"Check: approval record incomplete","Recorded")))))))))))))))))))</x:f>
      </x:c>
      <x:c r="V50" s="17" t="str">
        <x:f>IF(AND(U50="Recorded",EXACT(K50,"Included")),J50-I50+1,"")</x:f>
      </x:c>
      <x:c r="W50" s="17" t="str">
        <x:f>IF(LEN(U50&amp;"")=0,"",IF(U50&lt;&gt;"Recorded","Check: resolve input issue",IF(EXACT(K50,"Pending"),"Unresolved decision",IF(EXACT(P50,"Approved"),"Approved decision recorded","Draft decision"))))</x:f>
      </x:c>
    </x:row>
    <x:row r="51" ht="52" customHeight="1">
      <x:c r="A51" s="9"/>
      <x:c r="B51" s="9"/>
      <x:c r="C51" s="9"/>
      <x:c r="D51" s="9"/>
      <x:c r="E51" s="9"/>
      <x:c r="F51" s="9"/>
      <x:c r="G51" s="18"/>
      <x:c r="H51" s="9"/>
      <x:c r="I51" s="10"/>
      <x:c r="J51" s="10"/>
      <x:c r="K51" s="9"/>
      <x:c r="L51" s="9"/>
      <x:c r="M51" s="9"/>
      <x:c r="N51" s="9"/>
      <x:c r="O51" s="9"/>
      <x:c r="P51" s="9"/>
      <x:c r="Q51" s="9"/>
      <x:c r="R51" s="10"/>
      <x:c r="S51" s="9"/>
      <x:c r="T51" s="9"/>
      <x:c r="U51" s="17" t="str">
        <x:f>IF(COUNTA(A51:T51)=0,"",IF(OR(LEN(TRIM(A51&amp;""))=0,NOT(ISTEXT(A51)),NOT(EXACT(A51,TRIM(A51)))),"Check: ID missing or untrimmed",IF(OR(ISNUMBER(FIND("*",A51)),ISNUMBER(FIND("?",A51)),ISNUMBER(FIND("~",A51))),"Check: ID contains wildcard",IF(COUNTIFS($A$15:$A$74,A51)&gt;1,"Check: duplicate ID",IF(OR(LEN(TRIM($B$6&amp;""))=0,LEN(TRIM($B$9&amp;""))=0,NOT(IF(ISNUMBER($B$7),AND($B$7&gt;=1,$B$7&lt;=2958465,MOD($B$7,1)=0),FALSE)),NOT(IF(ISNUMBER($B$8),AND($B$8&gt;=1,$B$8&lt;=2958465,MOD($B$8,1)=0),FALSE)),NOT(IF(ISNUMBER($B$10),AND($B$10&gt;=1,$B$10&lt;=2958465,MOD($B$10,1)=0),FALSE)),$B$7&gt;$B$8),"Check: reporting setup",IF(OR(LEN(TRIM(B51&amp;""))=0,LEN(TRIM(E51&amp;""))=0,LEN(TRIM(F51&amp;""))=0,LEN(TRIM(M51&amp;""))=0,LEN(TRIM(O51&amp;""))=0),"Check: core fields missing",IF(NOT(OR(EXACT(C51,"Legal entity"),EXACT(C51,"Site"))),"Check: record kind invalid",IF(NOT(OR(EXACT(K51,"Included"),EXACT(K51,"Excluded"),EXACT(K51,"Pending"))),"Check: boundary decision invalid",IF(NOT(OR(EXACT(P51,"Draft"),EXACT(P51,"Approved"))),"Check: decision state invalid",IF(AND(LEN(G51&amp;"")&gt;0,NOT(IF(ISNUMBER(G51),AND(G51&gt;=0,G51&lt;=1),FALSE))),"Check: ownership share invalid",IF(OR(AND(LEN(I51&amp;"")&gt;0,NOT(IF(ISNUMBER(I51),AND(I51&gt;=1,I51&lt;=2958465,MOD(I51,1)=0),FALSE))),AND(LEN(J51&amp;"")&gt;0,NOT(IF(ISNUMBER(J51),AND(J51&gt;=1,J51&lt;=2958465,MOD(J51,1)=0),FALSE))),AND(LEN(R51&amp;"")&gt;0,NOT(IF(ISNUMBER(R51),AND(R51&gt;=1,R51&lt;=2958465,MOD(R51,1)=0),FALSE)))),"Check: entered date invalid",IF(OR(AND(LEN(I51&amp;"")=0,LEN(J51&amp;"")&gt;0),AND(LEN(I51&amp;"")&gt;0,LEN(J51&amp;"")=0)),"Check: coverage needs both dates",IF(AND(LEN(I51&amp;"")&gt;0,OR(I51&gt;J51,I51&lt;$B$7,J51&gt;$B$8)),"Check: coverage outside period",IF(AND(LEN(R51&amp;"")&gt;0,R51&gt;$B$10),"Check: review after as-of",IF(AND(EXACT(K51,"Included"),OR(LEN(I51&amp;"")=0,LEN(J51&amp;"")=0)),"Check: included coverage dates needed",IF(AND(NOT(EXACT(K51,"Pending")),OR(LEN(TRIM(L51&amp;""))=0,LEN(TRIM(N51&amp;""))=0)),"Check: treatment or source missing",IF(AND(OR(EXACT(K51,"Pending"),EXACT(P51,"Draft")),LEN(TRIM(T51&amp;""))=0),"Check: open action missing",IF(AND(EXACT(P51,"Approved"),EXACT(K51,"Pending")),"Check: pending cannot be approved",IF(AND(EXACT(P51,"Approved"),OR(LEN(TRIM(Q51&amp;""))=0,LEN(R51&amp;"")=0,LEN(TRIM(S51&amp;""))=0)),"Check: approval record incomplete","Recorded")))))))))))))))))))</x:f>
      </x:c>
      <x:c r="V51" s="17" t="str">
        <x:f>IF(AND(U51="Recorded",EXACT(K51,"Included")),J51-I51+1,"")</x:f>
      </x:c>
      <x:c r="W51" s="17" t="str">
        <x:f>IF(LEN(U51&amp;"")=0,"",IF(U51&lt;&gt;"Recorded","Check: resolve input issue",IF(EXACT(K51,"Pending"),"Unresolved decision",IF(EXACT(P51,"Approved"),"Approved decision recorded","Draft decision"))))</x:f>
      </x:c>
    </x:row>
    <x:row r="52" ht="52" customHeight="1">
      <x:c r="A52" s="9"/>
      <x:c r="B52" s="9"/>
      <x:c r="C52" s="9"/>
      <x:c r="D52" s="9"/>
      <x:c r="E52" s="9"/>
      <x:c r="F52" s="9"/>
      <x:c r="G52" s="18"/>
      <x:c r="H52" s="9"/>
      <x:c r="I52" s="10"/>
      <x:c r="J52" s="10"/>
      <x:c r="K52" s="9"/>
      <x:c r="L52" s="9"/>
      <x:c r="M52" s="9"/>
      <x:c r="N52" s="9"/>
      <x:c r="O52" s="9"/>
      <x:c r="P52" s="9"/>
      <x:c r="Q52" s="9"/>
      <x:c r="R52" s="10"/>
      <x:c r="S52" s="9"/>
      <x:c r="T52" s="9"/>
      <x:c r="U52" s="17" t="str">
        <x:f>IF(COUNTA(A52:T52)=0,"",IF(OR(LEN(TRIM(A52&amp;""))=0,NOT(ISTEXT(A52)),NOT(EXACT(A52,TRIM(A52)))),"Check: ID missing or untrimmed",IF(OR(ISNUMBER(FIND("*",A52)),ISNUMBER(FIND("?",A52)),ISNUMBER(FIND("~",A52))),"Check: ID contains wildcard",IF(COUNTIFS($A$15:$A$74,A52)&gt;1,"Check: duplicate ID",IF(OR(LEN(TRIM($B$6&amp;""))=0,LEN(TRIM($B$9&amp;""))=0,NOT(IF(ISNUMBER($B$7),AND($B$7&gt;=1,$B$7&lt;=2958465,MOD($B$7,1)=0),FALSE)),NOT(IF(ISNUMBER($B$8),AND($B$8&gt;=1,$B$8&lt;=2958465,MOD($B$8,1)=0),FALSE)),NOT(IF(ISNUMBER($B$10),AND($B$10&gt;=1,$B$10&lt;=2958465,MOD($B$10,1)=0),FALSE)),$B$7&gt;$B$8),"Check: reporting setup",IF(OR(LEN(TRIM(B52&amp;""))=0,LEN(TRIM(E52&amp;""))=0,LEN(TRIM(F52&amp;""))=0,LEN(TRIM(M52&amp;""))=0,LEN(TRIM(O52&amp;""))=0),"Check: core fields missing",IF(NOT(OR(EXACT(C52,"Legal entity"),EXACT(C52,"Site"))),"Check: record kind invalid",IF(NOT(OR(EXACT(K52,"Included"),EXACT(K52,"Excluded"),EXACT(K52,"Pending"))),"Check: boundary decision invalid",IF(NOT(OR(EXACT(P52,"Draft"),EXACT(P52,"Approved"))),"Check: decision state invalid",IF(AND(LEN(G52&amp;"")&gt;0,NOT(IF(ISNUMBER(G52),AND(G52&gt;=0,G52&lt;=1),FALSE))),"Check: ownership share invalid",IF(OR(AND(LEN(I52&amp;"")&gt;0,NOT(IF(ISNUMBER(I52),AND(I52&gt;=1,I52&lt;=2958465,MOD(I52,1)=0),FALSE))),AND(LEN(J52&amp;"")&gt;0,NOT(IF(ISNUMBER(J52),AND(J52&gt;=1,J52&lt;=2958465,MOD(J52,1)=0),FALSE))),AND(LEN(R52&amp;"")&gt;0,NOT(IF(ISNUMBER(R52),AND(R52&gt;=1,R52&lt;=2958465,MOD(R52,1)=0),FALSE)))),"Check: entered date invalid",IF(OR(AND(LEN(I52&amp;"")=0,LEN(J52&amp;"")&gt;0),AND(LEN(I52&amp;"")&gt;0,LEN(J52&amp;"")=0)),"Check: coverage needs both dates",IF(AND(LEN(I52&amp;"")&gt;0,OR(I52&gt;J52,I52&lt;$B$7,J52&gt;$B$8)),"Check: coverage outside period",IF(AND(LEN(R52&amp;"")&gt;0,R52&gt;$B$10),"Check: review after as-of",IF(AND(EXACT(K52,"Included"),OR(LEN(I52&amp;"")=0,LEN(J52&amp;"")=0)),"Check: included coverage dates needed",IF(AND(NOT(EXACT(K52,"Pending")),OR(LEN(TRIM(L52&amp;""))=0,LEN(TRIM(N52&amp;""))=0)),"Check: treatment or source missing",IF(AND(OR(EXACT(K52,"Pending"),EXACT(P52,"Draft")),LEN(TRIM(T52&amp;""))=0),"Check: open action missing",IF(AND(EXACT(P52,"Approved"),EXACT(K52,"Pending")),"Check: pending cannot be approved",IF(AND(EXACT(P52,"Approved"),OR(LEN(TRIM(Q52&amp;""))=0,LEN(R52&amp;"")=0,LEN(TRIM(S52&amp;""))=0)),"Check: approval record incomplete","Recorded")))))))))))))))))))</x:f>
      </x:c>
      <x:c r="V52" s="17" t="str">
        <x:f>IF(AND(U52="Recorded",EXACT(K52,"Included")),J52-I52+1,"")</x:f>
      </x:c>
      <x:c r="W52" s="17" t="str">
        <x:f>IF(LEN(U52&amp;"")=0,"",IF(U52&lt;&gt;"Recorded","Check: resolve input issue",IF(EXACT(K52,"Pending"),"Unresolved decision",IF(EXACT(P52,"Approved"),"Approved decision recorded","Draft decision"))))</x:f>
      </x:c>
    </x:row>
    <x:row r="53" ht="52" customHeight="1">
      <x:c r="A53" s="9"/>
      <x:c r="B53" s="9"/>
      <x:c r="C53" s="9"/>
      <x:c r="D53" s="9"/>
      <x:c r="E53" s="9"/>
      <x:c r="F53" s="9"/>
      <x:c r="G53" s="18"/>
      <x:c r="H53" s="9"/>
      <x:c r="I53" s="10"/>
      <x:c r="J53" s="10"/>
      <x:c r="K53" s="9"/>
      <x:c r="L53" s="9"/>
      <x:c r="M53" s="9"/>
      <x:c r="N53" s="9"/>
      <x:c r="O53" s="9"/>
      <x:c r="P53" s="9"/>
      <x:c r="Q53" s="9"/>
      <x:c r="R53" s="10"/>
      <x:c r="S53" s="9"/>
      <x:c r="T53" s="9"/>
      <x:c r="U53" s="17" t="str">
        <x:f>IF(COUNTA(A53:T53)=0,"",IF(OR(LEN(TRIM(A53&amp;""))=0,NOT(ISTEXT(A53)),NOT(EXACT(A53,TRIM(A53)))),"Check: ID missing or untrimmed",IF(OR(ISNUMBER(FIND("*",A53)),ISNUMBER(FIND("?",A53)),ISNUMBER(FIND("~",A53))),"Check: ID contains wildcard",IF(COUNTIFS($A$15:$A$74,A53)&gt;1,"Check: duplicate ID",IF(OR(LEN(TRIM($B$6&amp;""))=0,LEN(TRIM($B$9&amp;""))=0,NOT(IF(ISNUMBER($B$7),AND($B$7&gt;=1,$B$7&lt;=2958465,MOD($B$7,1)=0),FALSE)),NOT(IF(ISNUMBER($B$8),AND($B$8&gt;=1,$B$8&lt;=2958465,MOD($B$8,1)=0),FALSE)),NOT(IF(ISNUMBER($B$10),AND($B$10&gt;=1,$B$10&lt;=2958465,MOD($B$10,1)=0),FALSE)),$B$7&gt;$B$8),"Check: reporting setup",IF(OR(LEN(TRIM(B53&amp;""))=0,LEN(TRIM(E53&amp;""))=0,LEN(TRIM(F53&amp;""))=0,LEN(TRIM(M53&amp;""))=0,LEN(TRIM(O53&amp;""))=0),"Check: core fields missing",IF(NOT(OR(EXACT(C53,"Legal entity"),EXACT(C53,"Site"))),"Check: record kind invalid",IF(NOT(OR(EXACT(K53,"Included"),EXACT(K53,"Excluded"),EXACT(K53,"Pending"))),"Check: boundary decision invalid",IF(NOT(OR(EXACT(P53,"Draft"),EXACT(P53,"Approved"))),"Check: decision state invalid",IF(AND(LEN(G53&amp;"")&gt;0,NOT(IF(ISNUMBER(G53),AND(G53&gt;=0,G53&lt;=1),FALSE))),"Check: ownership share invalid",IF(OR(AND(LEN(I53&amp;"")&gt;0,NOT(IF(ISNUMBER(I53),AND(I53&gt;=1,I53&lt;=2958465,MOD(I53,1)=0),FALSE))),AND(LEN(J53&amp;"")&gt;0,NOT(IF(ISNUMBER(J53),AND(J53&gt;=1,J53&lt;=2958465,MOD(J53,1)=0),FALSE))),AND(LEN(R53&amp;"")&gt;0,NOT(IF(ISNUMBER(R53),AND(R53&gt;=1,R53&lt;=2958465,MOD(R53,1)=0),FALSE)))),"Check: entered date invalid",IF(OR(AND(LEN(I53&amp;"")=0,LEN(J53&amp;"")&gt;0),AND(LEN(I53&amp;"")&gt;0,LEN(J53&amp;"")=0)),"Check: coverage needs both dates",IF(AND(LEN(I53&amp;"")&gt;0,OR(I53&gt;J53,I53&lt;$B$7,J53&gt;$B$8)),"Check: coverage outside period",IF(AND(LEN(R53&amp;"")&gt;0,R53&gt;$B$10),"Check: review after as-of",IF(AND(EXACT(K53,"Included"),OR(LEN(I53&amp;"")=0,LEN(J53&amp;"")=0)),"Check: included coverage dates needed",IF(AND(NOT(EXACT(K53,"Pending")),OR(LEN(TRIM(L53&amp;""))=0,LEN(TRIM(N53&amp;""))=0)),"Check: treatment or source missing",IF(AND(OR(EXACT(K53,"Pending"),EXACT(P53,"Draft")),LEN(TRIM(T53&amp;""))=0),"Check: open action missing",IF(AND(EXACT(P53,"Approved"),EXACT(K53,"Pending")),"Check: pending cannot be approved",IF(AND(EXACT(P53,"Approved"),OR(LEN(TRIM(Q53&amp;""))=0,LEN(R53&amp;"")=0,LEN(TRIM(S53&amp;""))=0)),"Check: approval record incomplete","Recorded")))))))))))))))))))</x:f>
      </x:c>
      <x:c r="V53" s="17" t="str">
        <x:f>IF(AND(U53="Recorded",EXACT(K53,"Included")),J53-I53+1,"")</x:f>
      </x:c>
      <x:c r="W53" s="17" t="str">
        <x:f>IF(LEN(U53&amp;"")=0,"",IF(U53&lt;&gt;"Recorded","Check: resolve input issue",IF(EXACT(K53,"Pending"),"Unresolved decision",IF(EXACT(P53,"Approved"),"Approved decision recorded","Draft decision"))))</x:f>
      </x:c>
    </x:row>
    <x:row r="54" ht="52" customHeight="1">
      <x:c r="A54" s="9"/>
      <x:c r="B54" s="9"/>
      <x:c r="C54" s="9"/>
      <x:c r="D54" s="9"/>
      <x:c r="E54" s="9"/>
      <x:c r="F54" s="9"/>
      <x:c r="G54" s="18"/>
      <x:c r="H54" s="9"/>
      <x:c r="I54" s="10"/>
      <x:c r="J54" s="10"/>
      <x:c r="K54" s="9"/>
      <x:c r="L54" s="9"/>
      <x:c r="M54" s="9"/>
      <x:c r="N54" s="9"/>
      <x:c r="O54" s="9"/>
      <x:c r="P54" s="9"/>
      <x:c r="Q54" s="9"/>
      <x:c r="R54" s="10"/>
      <x:c r="S54" s="9"/>
      <x:c r="T54" s="9"/>
      <x:c r="U54" s="17" t="str">
        <x:f>IF(COUNTA(A54:T54)=0,"",IF(OR(LEN(TRIM(A54&amp;""))=0,NOT(ISTEXT(A54)),NOT(EXACT(A54,TRIM(A54)))),"Check: ID missing or untrimmed",IF(OR(ISNUMBER(FIND("*",A54)),ISNUMBER(FIND("?",A54)),ISNUMBER(FIND("~",A54))),"Check: ID contains wildcard",IF(COUNTIFS($A$15:$A$74,A54)&gt;1,"Check: duplicate ID",IF(OR(LEN(TRIM($B$6&amp;""))=0,LEN(TRIM($B$9&amp;""))=0,NOT(IF(ISNUMBER($B$7),AND($B$7&gt;=1,$B$7&lt;=2958465,MOD($B$7,1)=0),FALSE)),NOT(IF(ISNUMBER($B$8),AND($B$8&gt;=1,$B$8&lt;=2958465,MOD($B$8,1)=0),FALSE)),NOT(IF(ISNUMBER($B$10),AND($B$10&gt;=1,$B$10&lt;=2958465,MOD($B$10,1)=0),FALSE)),$B$7&gt;$B$8),"Check: reporting setup",IF(OR(LEN(TRIM(B54&amp;""))=0,LEN(TRIM(E54&amp;""))=0,LEN(TRIM(F54&amp;""))=0,LEN(TRIM(M54&amp;""))=0,LEN(TRIM(O54&amp;""))=0),"Check: core fields missing",IF(NOT(OR(EXACT(C54,"Legal entity"),EXACT(C54,"Site"))),"Check: record kind invalid",IF(NOT(OR(EXACT(K54,"Included"),EXACT(K54,"Excluded"),EXACT(K54,"Pending"))),"Check: boundary decision invalid",IF(NOT(OR(EXACT(P54,"Draft"),EXACT(P54,"Approved"))),"Check: decision state invalid",IF(AND(LEN(G54&amp;"")&gt;0,NOT(IF(ISNUMBER(G54),AND(G54&gt;=0,G54&lt;=1),FALSE))),"Check: ownership share invalid",IF(OR(AND(LEN(I54&amp;"")&gt;0,NOT(IF(ISNUMBER(I54),AND(I54&gt;=1,I54&lt;=2958465,MOD(I54,1)=0),FALSE))),AND(LEN(J54&amp;"")&gt;0,NOT(IF(ISNUMBER(J54),AND(J54&gt;=1,J54&lt;=2958465,MOD(J54,1)=0),FALSE))),AND(LEN(R54&amp;"")&gt;0,NOT(IF(ISNUMBER(R54),AND(R54&gt;=1,R54&lt;=2958465,MOD(R54,1)=0),FALSE)))),"Check: entered date invalid",IF(OR(AND(LEN(I54&amp;"")=0,LEN(J54&amp;"")&gt;0),AND(LEN(I54&amp;"")&gt;0,LEN(J54&amp;"")=0)),"Check: coverage needs both dates",IF(AND(LEN(I54&amp;"")&gt;0,OR(I54&gt;J54,I54&lt;$B$7,J54&gt;$B$8)),"Check: coverage outside period",IF(AND(LEN(R54&amp;"")&gt;0,R54&gt;$B$10),"Check: review after as-of",IF(AND(EXACT(K54,"Included"),OR(LEN(I54&amp;"")=0,LEN(J54&amp;"")=0)),"Check: included coverage dates needed",IF(AND(NOT(EXACT(K54,"Pending")),OR(LEN(TRIM(L54&amp;""))=0,LEN(TRIM(N54&amp;""))=0)),"Check: treatment or source missing",IF(AND(OR(EXACT(K54,"Pending"),EXACT(P54,"Draft")),LEN(TRIM(T54&amp;""))=0),"Check: open action missing",IF(AND(EXACT(P54,"Approved"),EXACT(K54,"Pending")),"Check: pending cannot be approved",IF(AND(EXACT(P54,"Approved"),OR(LEN(TRIM(Q54&amp;""))=0,LEN(R54&amp;"")=0,LEN(TRIM(S54&amp;""))=0)),"Check: approval record incomplete","Recorded")))))))))))))))))))</x:f>
      </x:c>
      <x:c r="V54" s="17" t="str">
        <x:f>IF(AND(U54="Recorded",EXACT(K54,"Included")),J54-I54+1,"")</x:f>
      </x:c>
      <x:c r="W54" s="17" t="str">
        <x:f>IF(LEN(U54&amp;"")=0,"",IF(U54&lt;&gt;"Recorded","Check: resolve input issue",IF(EXACT(K54,"Pending"),"Unresolved decision",IF(EXACT(P54,"Approved"),"Approved decision recorded","Draft decision"))))</x:f>
      </x:c>
    </x:row>
    <x:row r="55" ht="52" customHeight="1">
      <x:c r="A55" s="9"/>
      <x:c r="B55" s="9"/>
      <x:c r="C55" s="9"/>
      <x:c r="D55" s="9"/>
      <x:c r="E55" s="9"/>
      <x:c r="F55" s="9"/>
      <x:c r="G55" s="18"/>
      <x:c r="H55" s="9"/>
      <x:c r="I55" s="10"/>
      <x:c r="J55" s="10"/>
      <x:c r="K55" s="9"/>
      <x:c r="L55" s="9"/>
      <x:c r="M55" s="9"/>
      <x:c r="N55" s="9"/>
      <x:c r="O55" s="9"/>
      <x:c r="P55" s="9"/>
      <x:c r="Q55" s="9"/>
      <x:c r="R55" s="10"/>
      <x:c r="S55" s="9"/>
      <x:c r="T55" s="9"/>
      <x:c r="U55" s="17" t="str">
        <x:f>IF(COUNTA(A55:T55)=0,"",IF(OR(LEN(TRIM(A55&amp;""))=0,NOT(ISTEXT(A55)),NOT(EXACT(A55,TRIM(A55)))),"Check: ID missing or untrimmed",IF(OR(ISNUMBER(FIND("*",A55)),ISNUMBER(FIND("?",A55)),ISNUMBER(FIND("~",A55))),"Check: ID contains wildcard",IF(COUNTIFS($A$15:$A$74,A55)&gt;1,"Check: duplicate ID",IF(OR(LEN(TRIM($B$6&amp;""))=0,LEN(TRIM($B$9&amp;""))=0,NOT(IF(ISNUMBER($B$7),AND($B$7&gt;=1,$B$7&lt;=2958465,MOD($B$7,1)=0),FALSE)),NOT(IF(ISNUMBER($B$8),AND($B$8&gt;=1,$B$8&lt;=2958465,MOD($B$8,1)=0),FALSE)),NOT(IF(ISNUMBER($B$10),AND($B$10&gt;=1,$B$10&lt;=2958465,MOD($B$10,1)=0),FALSE)),$B$7&gt;$B$8),"Check: reporting setup",IF(OR(LEN(TRIM(B55&amp;""))=0,LEN(TRIM(E55&amp;""))=0,LEN(TRIM(F55&amp;""))=0,LEN(TRIM(M55&amp;""))=0,LEN(TRIM(O55&amp;""))=0),"Check: core fields missing",IF(NOT(OR(EXACT(C55,"Legal entity"),EXACT(C55,"Site"))),"Check: record kind invalid",IF(NOT(OR(EXACT(K55,"Included"),EXACT(K55,"Excluded"),EXACT(K55,"Pending"))),"Check: boundary decision invalid",IF(NOT(OR(EXACT(P55,"Draft"),EXACT(P55,"Approved"))),"Check: decision state invalid",IF(AND(LEN(G55&amp;"")&gt;0,NOT(IF(ISNUMBER(G55),AND(G55&gt;=0,G55&lt;=1),FALSE))),"Check: ownership share invalid",IF(OR(AND(LEN(I55&amp;"")&gt;0,NOT(IF(ISNUMBER(I55),AND(I55&gt;=1,I55&lt;=2958465,MOD(I55,1)=0),FALSE))),AND(LEN(J55&amp;"")&gt;0,NOT(IF(ISNUMBER(J55),AND(J55&gt;=1,J55&lt;=2958465,MOD(J55,1)=0),FALSE))),AND(LEN(R55&amp;"")&gt;0,NOT(IF(ISNUMBER(R55),AND(R55&gt;=1,R55&lt;=2958465,MOD(R55,1)=0),FALSE)))),"Check: entered date invalid",IF(OR(AND(LEN(I55&amp;"")=0,LEN(J55&amp;"")&gt;0),AND(LEN(I55&amp;"")&gt;0,LEN(J55&amp;"")=0)),"Check: coverage needs both dates",IF(AND(LEN(I55&amp;"")&gt;0,OR(I55&gt;J55,I55&lt;$B$7,J55&gt;$B$8)),"Check: coverage outside period",IF(AND(LEN(R55&amp;"")&gt;0,R55&gt;$B$10),"Check: review after as-of",IF(AND(EXACT(K55,"Included"),OR(LEN(I55&amp;"")=0,LEN(J55&amp;"")=0)),"Check: included coverage dates needed",IF(AND(NOT(EXACT(K55,"Pending")),OR(LEN(TRIM(L55&amp;""))=0,LEN(TRIM(N55&amp;""))=0)),"Check: treatment or source missing",IF(AND(OR(EXACT(K55,"Pending"),EXACT(P55,"Draft")),LEN(TRIM(T55&amp;""))=0),"Check: open action missing",IF(AND(EXACT(P55,"Approved"),EXACT(K55,"Pending")),"Check: pending cannot be approved",IF(AND(EXACT(P55,"Approved"),OR(LEN(TRIM(Q55&amp;""))=0,LEN(R55&amp;"")=0,LEN(TRIM(S55&amp;""))=0)),"Check: approval record incomplete","Recorded")))))))))))))))))))</x:f>
      </x:c>
      <x:c r="V55" s="17" t="str">
        <x:f>IF(AND(U55="Recorded",EXACT(K55,"Included")),J55-I55+1,"")</x:f>
      </x:c>
      <x:c r="W55" s="17" t="str">
        <x:f>IF(LEN(U55&amp;"")=0,"",IF(U55&lt;&gt;"Recorded","Check: resolve input issue",IF(EXACT(K55,"Pending"),"Unresolved decision",IF(EXACT(P55,"Approved"),"Approved decision recorded","Draft decision"))))</x:f>
      </x:c>
    </x:row>
    <x:row r="56" ht="52" customHeight="1">
      <x:c r="A56" s="9"/>
      <x:c r="B56" s="9"/>
      <x:c r="C56" s="9"/>
      <x:c r="D56" s="9"/>
      <x:c r="E56" s="9"/>
      <x:c r="F56" s="9"/>
      <x:c r="G56" s="18"/>
      <x:c r="H56" s="9"/>
      <x:c r="I56" s="10"/>
      <x:c r="J56" s="10"/>
      <x:c r="K56" s="9"/>
      <x:c r="L56" s="9"/>
      <x:c r="M56" s="9"/>
      <x:c r="N56" s="9"/>
      <x:c r="O56" s="9"/>
      <x:c r="P56" s="9"/>
      <x:c r="Q56" s="9"/>
      <x:c r="R56" s="10"/>
      <x:c r="S56" s="9"/>
      <x:c r="T56" s="9"/>
      <x:c r="U56" s="17" t="str">
        <x:f>IF(COUNTA(A56:T56)=0,"",IF(OR(LEN(TRIM(A56&amp;""))=0,NOT(ISTEXT(A56)),NOT(EXACT(A56,TRIM(A56)))),"Check: ID missing or untrimmed",IF(OR(ISNUMBER(FIND("*",A56)),ISNUMBER(FIND("?",A56)),ISNUMBER(FIND("~",A56))),"Check: ID contains wildcard",IF(COUNTIFS($A$15:$A$74,A56)&gt;1,"Check: duplicate ID",IF(OR(LEN(TRIM($B$6&amp;""))=0,LEN(TRIM($B$9&amp;""))=0,NOT(IF(ISNUMBER($B$7),AND($B$7&gt;=1,$B$7&lt;=2958465,MOD($B$7,1)=0),FALSE)),NOT(IF(ISNUMBER($B$8),AND($B$8&gt;=1,$B$8&lt;=2958465,MOD($B$8,1)=0),FALSE)),NOT(IF(ISNUMBER($B$10),AND($B$10&gt;=1,$B$10&lt;=2958465,MOD($B$10,1)=0),FALSE)),$B$7&gt;$B$8),"Check: reporting setup",IF(OR(LEN(TRIM(B56&amp;""))=0,LEN(TRIM(E56&amp;""))=0,LEN(TRIM(F56&amp;""))=0,LEN(TRIM(M56&amp;""))=0,LEN(TRIM(O56&amp;""))=0),"Check: core fields missing",IF(NOT(OR(EXACT(C56,"Legal entity"),EXACT(C56,"Site"))),"Check: record kind invalid",IF(NOT(OR(EXACT(K56,"Included"),EXACT(K56,"Excluded"),EXACT(K56,"Pending"))),"Check: boundary decision invalid",IF(NOT(OR(EXACT(P56,"Draft"),EXACT(P56,"Approved"))),"Check: decision state invalid",IF(AND(LEN(G56&amp;"")&gt;0,NOT(IF(ISNUMBER(G56),AND(G56&gt;=0,G56&lt;=1),FALSE))),"Check: ownership share invalid",IF(OR(AND(LEN(I56&amp;"")&gt;0,NOT(IF(ISNUMBER(I56),AND(I56&gt;=1,I56&lt;=2958465,MOD(I56,1)=0),FALSE))),AND(LEN(J56&amp;"")&gt;0,NOT(IF(ISNUMBER(J56),AND(J56&gt;=1,J56&lt;=2958465,MOD(J56,1)=0),FALSE))),AND(LEN(R56&amp;"")&gt;0,NOT(IF(ISNUMBER(R56),AND(R56&gt;=1,R56&lt;=2958465,MOD(R56,1)=0),FALSE)))),"Check: entered date invalid",IF(OR(AND(LEN(I56&amp;"")=0,LEN(J56&amp;"")&gt;0),AND(LEN(I56&amp;"")&gt;0,LEN(J56&amp;"")=0)),"Check: coverage needs both dates",IF(AND(LEN(I56&amp;"")&gt;0,OR(I56&gt;J56,I56&lt;$B$7,J56&gt;$B$8)),"Check: coverage outside period",IF(AND(LEN(R56&amp;"")&gt;0,R56&gt;$B$10),"Check: review after as-of",IF(AND(EXACT(K56,"Included"),OR(LEN(I56&amp;"")=0,LEN(J56&amp;"")=0)),"Check: included coverage dates needed",IF(AND(NOT(EXACT(K56,"Pending")),OR(LEN(TRIM(L56&amp;""))=0,LEN(TRIM(N56&amp;""))=0)),"Check: treatment or source missing",IF(AND(OR(EXACT(K56,"Pending"),EXACT(P56,"Draft")),LEN(TRIM(T56&amp;""))=0),"Check: open action missing",IF(AND(EXACT(P56,"Approved"),EXACT(K56,"Pending")),"Check: pending cannot be approved",IF(AND(EXACT(P56,"Approved"),OR(LEN(TRIM(Q56&amp;""))=0,LEN(R56&amp;"")=0,LEN(TRIM(S56&amp;""))=0)),"Check: approval record incomplete","Recorded")))))))))))))))))))</x:f>
      </x:c>
      <x:c r="V56" s="17" t="str">
        <x:f>IF(AND(U56="Recorded",EXACT(K56,"Included")),J56-I56+1,"")</x:f>
      </x:c>
      <x:c r="W56" s="17" t="str">
        <x:f>IF(LEN(U56&amp;"")=0,"",IF(U56&lt;&gt;"Recorded","Check: resolve input issue",IF(EXACT(K56,"Pending"),"Unresolved decision",IF(EXACT(P56,"Approved"),"Approved decision recorded","Draft decision"))))</x:f>
      </x:c>
    </x:row>
    <x:row r="57" ht="52" customHeight="1">
      <x:c r="A57" s="9"/>
      <x:c r="B57" s="9"/>
      <x:c r="C57" s="9"/>
      <x:c r="D57" s="9"/>
      <x:c r="E57" s="9"/>
      <x:c r="F57" s="9"/>
      <x:c r="G57" s="18"/>
      <x:c r="H57" s="9"/>
      <x:c r="I57" s="10"/>
      <x:c r="J57" s="10"/>
      <x:c r="K57" s="9"/>
      <x:c r="L57" s="9"/>
      <x:c r="M57" s="9"/>
      <x:c r="N57" s="9"/>
      <x:c r="O57" s="9"/>
      <x:c r="P57" s="9"/>
      <x:c r="Q57" s="9"/>
      <x:c r="R57" s="10"/>
      <x:c r="S57" s="9"/>
      <x:c r="T57" s="9"/>
      <x:c r="U57" s="17" t="str">
        <x:f>IF(COUNTA(A57:T57)=0,"",IF(OR(LEN(TRIM(A57&amp;""))=0,NOT(ISTEXT(A57)),NOT(EXACT(A57,TRIM(A57)))),"Check: ID missing or untrimmed",IF(OR(ISNUMBER(FIND("*",A57)),ISNUMBER(FIND("?",A57)),ISNUMBER(FIND("~",A57))),"Check: ID contains wildcard",IF(COUNTIFS($A$15:$A$74,A57)&gt;1,"Check: duplicate ID",IF(OR(LEN(TRIM($B$6&amp;""))=0,LEN(TRIM($B$9&amp;""))=0,NOT(IF(ISNUMBER($B$7),AND($B$7&gt;=1,$B$7&lt;=2958465,MOD($B$7,1)=0),FALSE)),NOT(IF(ISNUMBER($B$8),AND($B$8&gt;=1,$B$8&lt;=2958465,MOD($B$8,1)=0),FALSE)),NOT(IF(ISNUMBER($B$10),AND($B$10&gt;=1,$B$10&lt;=2958465,MOD($B$10,1)=0),FALSE)),$B$7&gt;$B$8),"Check: reporting setup",IF(OR(LEN(TRIM(B57&amp;""))=0,LEN(TRIM(E57&amp;""))=0,LEN(TRIM(F57&amp;""))=0,LEN(TRIM(M57&amp;""))=0,LEN(TRIM(O57&amp;""))=0),"Check: core fields missing",IF(NOT(OR(EXACT(C57,"Legal entity"),EXACT(C57,"Site"))),"Check: record kind invalid",IF(NOT(OR(EXACT(K57,"Included"),EXACT(K57,"Excluded"),EXACT(K57,"Pending"))),"Check: boundary decision invalid",IF(NOT(OR(EXACT(P57,"Draft"),EXACT(P57,"Approved"))),"Check: decision state invalid",IF(AND(LEN(G57&amp;"")&gt;0,NOT(IF(ISNUMBER(G57),AND(G57&gt;=0,G57&lt;=1),FALSE))),"Check: ownership share invalid",IF(OR(AND(LEN(I57&amp;"")&gt;0,NOT(IF(ISNUMBER(I57),AND(I57&gt;=1,I57&lt;=2958465,MOD(I57,1)=0),FALSE))),AND(LEN(J57&amp;"")&gt;0,NOT(IF(ISNUMBER(J57),AND(J57&gt;=1,J57&lt;=2958465,MOD(J57,1)=0),FALSE))),AND(LEN(R57&amp;"")&gt;0,NOT(IF(ISNUMBER(R57),AND(R57&gt;=1,R57&lt;=2958465,MOD(R57,1)=0),FALSE)))),"Check: entered date invalid",IF(OR(AND(LEN(I57&amp;"")=0,LEN(J57&amp;"")&gt;0),AND(LEN(I57&amp;"")&gt;0,LEN(J57&amp;"")=0)),"Check: coverage needs both dates",IF(AND(LEN(I57&amp;"")&gt;0,OR(I57&gt;J57,I57&lt;$B$7,J57&gt;$B$8)),"Check: coverage outside period",IF(AND(LEN(R57&amp;"")&gt;0,R57&gt;$B$10),"Check: review after as-of",IF(AND(EXACT(K57,"Included"),OR(LEN(I57&amp;"")=0,LEN(J57&amp;"")=0)),"Check: included coverage dates needed",IF(AND(NOT(EXACT(K57,"Pending")),OR(LEN(TRIM(L57&amp;""))=0,LEN(TRIM(N57&amp;""))=0)),"Check: treatment or source missing",IF(AND(OR(EXACT(K57,"Pending"),EXACT(P57,"Draft")),LEN(TRIM(T57&amp;""))=0),"Check: open action missing",IF(AND(EXACT(P57,"Approved"),EXACT(K57,"Pending")),"Check: pending cannot be approved",IF(AND(EXACT(P57,"Approved"),OR(LEN(TRIM(Q57&amp;""))=0,LEN(R57&amp;"")=0,LEN(TRIM(S57&amp;""))=0)),"Check: approval record incomplete","Recorded")))))))))))))))))))</x:f>
      </x:c>
      <x:c r="V57" s="17" t="str">
        <x:f>IF(AND(U57="Recorded",EXACT(K57,"Included")),J57-I57+1,"")</x:f>
      </x:c>
      <x:c r="W57" s="17" t="str">
        <x:f>IF(LEN(U57&amp;"")=0,"",IF(U57&lt;&gt;"Recorded","Check: resolve input issue",IF(EXACT(K57,"Pending"),"Unresolved decision",IF(EXACT(P57,"Approved"),"Approved decision recorded","Draft decision"))))</x:f>
      </x:c>
    </x:row>
    <x:row r="58" ht="52" customHeight="1">
      <x:c r="A58" s="9"/>
      <x:c r="B58" s="9"/>
      <x:c r="C58" s="9"/>
      <x:c r="D58" s="9"/>
      <x:c r="E58" s="9"/>
      <x:c r="F58" s="9"/>
      <x:c r="G58" s="18"/>
      <x:c r="H58" s="9"/>
      <x:c r="I58" s="10"/>
      <x:c r="J58" s="10"/>
      <x:c r="K58" s="9"/>
      <x:c r="L58" s="9"/>
      <x:c r="M58" s="9"/>
      <x:c r="N58" s="9"/>
      <x:c r="O58" s="9"/>
      <x:c r="P58" s="9"/>
      <x:c r="Q58" s="9"/>
      <x:c r="R58" s="10"/>
      <x:c r="S58" s="9"/>
      <x:c r="T58" s="9"/>
      <x:c r="U58" s="17" t="str">
        <x:f>IF(COUNTA(A58:T58)=0,"",IF(OR(LEN(TRIM(A58&amp;""))=0,NOT(ISTEXT(A58)),NOT(EXACT(A58,TRIM(A58)))),"Check: ID missing or untrimmed",IF(OR(ISNUMBER(FIND("*",A58)),ISNUMBER(FIND("?",A58)),ISNUMBER(FIND("~",A58))),"Check: ID contains wildcard",IF(COUNTIFS($A$15:$A$74,A58)&gt;1,"Check: duplicate ID",IF(OR(LEN(TRIM($B$6&amp;""))=0,LEN(TRIM($B$9&amp;""))=0,NOT(IF(ISNUMBER($B$7),AND($B$7&gt;=1,$B$7&lt;=2958465,MOD($B$7,1)=0),FALSE)),NOT(IF(ISNUMBER($B$8),AND($B$8&gt;=1,$B$8&lt;=2958465,MOD($B$8,1)=0),FALSE)),NOT(IF(ISNUMBER($B$10),AND($B$10&gt;=1,$B$10&lt;=2958465,MOD($B$10,1)=0),FALSE)),$B$7&gt;$B$8),"Check: reporting setup",IF(OR(LEN(TRIM(B58&amp;""))=0,LEN(TRIM(E58&amp;""))=0,LEN(TRIM(F58&amp;""))=0,LEN(TRIM(M58&amp;""))=0,LEN(TRIM(O58&amp;""))=0),"Check: core fields missing",IF(NOT(OR(EXACT(C58,"Legal entity"),EXACT(C58,"Site"))),"Check: record kind invalid",IF(NOT(OR(EXACT(K58,"Included"),EXACT(K58,"Excluded"),EXACT(K58,"Pending"))),"Check: boundary decision invalid",IF(NOT(OR(EXACT(P58,"Draft"),EXACT(P58,"Approved"))),"Check: decision state invalid",IF(AND(LEN(G58&amp;"")&gt;0,NOT(IF(ISNUMBER(G58),AND(G58&gt;=0,G58&lt;=1),FALSE))),"Check: ownership share invalid",IF(OR(AND(LEN(I58&amp;"")&gt;0,NOT(IF(ISNUMBER(I58),AND(I58&gt;=1,I58&lt;=2958465,MOD(I58,1)=0),FALSE))),AND(LEN(J58&amp;"")&gt;0,NOT(IF(ISNUMBER(J58),AND(J58&gt;=1,J58&lt;=2958465,MOD(J58,1)=0),FALSE))),AND(LEN(R58&amp;"")&gt;0,NOT(IF(ISNUMBER(R58),AND(R58&gt;=1,R58&lt;=2958465,MOD(R58,1)=0),FALSE)))),"Check: entered date invalid",IF(OR(AND(LEN(I58&amp;"")=0,LEN(J58&amp;"")&gt;0),AND(LEN(I58&amp;"")&gt;0,LEN(J58&amp;"")=0)),"Check: coverage needs both dates",IF(AND(LEN(I58&amp;"")&gt;0,OR(I58&gt;J58,I58&lt;$B$7,J58&gt;$B$8)),"Check: coverage outside period",IF(AND(LEN(R58&amp;"")&gt;0,R58&gt;$B$10),"Check: review after as-of",IF(AND(EXACT(K58,"Included"),OR(LEN(I58&amp;"")=0,LEN(J58&amp;"")=0)),"Check: included coverage dates needed",IF(AND(NOT(EXACT(K58,"Pending")),OR(LEN(TRIM(L58&amp;""))=0,LEN(TRIM(N58&amp;""))=0)),"Check: treatment or source missing",IF(AND(OR(EXACT(K58,"Pending"),EXACT(P58,"Draft")),LEN(TRIM(T58&amp;""))=0),"Check: open action missing",IF(AND(EXACT(P58,"Approved"),EXACT(K58,"Pending")),"Check: pending cannot be approved",IF(AND(EXACT(P58,"Approved"),OR(LEN(TRIM(Q58&amp;""))=0,LEN(R58&amp;"")=0,LEN(TRIM(S58&amp;""))=0)),"Check: approval record incomplete","Recorded")))))))))))))))))))</x:f>
      </x:c>
      <x:c r="V58" s="17" t="str">
        <x:f>IF(AND(U58="Recorded",EXACT(K58,"Included")),J58-I58+1,"")</x:f>
      </x:c>
      <x:c r="W58" s="17" t="str">
        <x:f>IF(LEN(U58&amp;"")=0,"",IF(U58&lt;&gt;"Recorded","Check: resolve input issue",IF(EXACT(K58,"Pending"),"Unresolved decision",IF(EXACT(P58,"Approved"),"Approved decision recorded","Draft decision"))))</x:f>
      </x:c>
    </x:row>
    <x:row r="59" ht="52" customHeight="1">
      <x:c r="A59" s="9"/>
      <x:c r="B59" s="9"/>
      <x:c r="C59" s="9"/>
      <x:c r="D59" s="9"/>
      <x:c r="E59" s="9"/>
      <x:c r="F59" s="9"/>
      <x:c r="G59" s="18"/>
      <x:c r="H59" s="9"/>
      <x:c r="I59" s="10"/>
      <x:c r="J59" s="10"/>
      <x:c r="K59" s="9"/>
      <x:c r="L59" s="9"/>
      <x:c r="M59" s="9"/>
      <x:c r="N59" s="9"/>
      <x:c r="O59" s="9"/>
      <x:c r="P59" s="9"/>
      <x:c r="Q59" s="9"/>
      <x:c r="R59" s="10"/>
      <x:c r="S59" s="9"/>
      <x:c r="T59" s="9"/>
      <x:c r="U59" s="17" t="str">
        <x:f>IF(COUNTA(A59:T59)=0,"",IF(OR(LEN(TRIM(A59&amp;""))=0,NOT(ISTEXT(A59)),NOT(EXACT(A59,TRIM(A59)))),"Check: ID missing or untrimmed",IF(OR(ISNUMBER(FIND("*",A59)),ISNUMBER(FIND("?",A59)),ISNUMBER(FIND("~",A59))),"Check: ID contains wildcard",IF(COUNTIFS($A$15:$A$74,A59)&gt;1,"Check: duplicate ID",IF(OR(LEN(TRIM($B$6&amp;""))=0,LEN(TRIM($B$9&amp;""))=0,NOT(IF(ISNUMBER($B$7),AND($B$7&gt;=1,$B$7&lt;=2958465,MOD($B$7,1)=0),FALSE)),NOT(IF(ISNUMBER($B$8),AND($B$8&gt;=1,$B$8&lt;=2958465,MOD($B$8,1)=0),FALSE)),NOT(IF(ISNUMBER($B$10),AND($B$10&gt;=1,$B$10&lt;=2958465,MOD($B$10,1)=0),FALSE)),$B$7&gt;$B$8),"Check: reporting setup",IF(OR(LEN(TRIM(B59&amp;""))=0,LEN(TRIM(E59&amp;""))=0,LEN(TRIM(F59&amp;""))=0,LEN(TRIM(M59&amp;""))=0,LEN(TRIM(O59&amp;""))=0),"Check: core fields missing",IF(NOT(OR(EXACT(C59,"Legal entity"),EXACT(C59,"Site"))),"Check: record kind invalid",IF(NOT(OR(EXACT(K59,"Included"),EXACT(K59,"Excluded"),EXACT(K59,"Pending"))),"Check: boundary decision invalid",IF(NOT(OR(EXACT(P59,"Draft"),EXACT(P59,"Approved"))),"Check: decision state invalid",IF(AND(LEN(G59&amp;"")&gt;0,NOT(IF(ISNUMBER(G59),AND(G59&gt;=0,G59&lt;=1),FALSE))),"Check: ownership share invalid",IF(OR(AND(LEN(I59&amp;"")&gt;0,NOT(IF(ISNUMBER(I59),AND(I59&gt;=1,I59&lt;=2958465,MOD(I59,1)=0),FALSE))),AND(LEN(J59&amp;"")&gt;0,NOT(IF(ISNUMBER(J59),AND(J59&gt;=1,J59&lt;=2958465,MOD(J59,1)=0),FALSE))),AND(LEN(R59&amp;"")&gt;0,NOT(IF(ISNUMBER(R59),AND(R59&gt;=1,R59&lt;=2958465,MOD(R59,1)=0),FALSE)))),"Check: entered date invalid",IF(OR(AND(LEN(I59&amp;"")=0,LEN(J59&amp;"")&gt;0),AND(LEN(I59&amp;"")&gt;0,LEN(J59&amp;"")=0)),"Check: coverage needs both dates",IF(AND(LEN(I59&amp;"")&gt;0,OR(I59&gt;J59,I59&lt;$B$7,J59&gt;$B$8)),"Check: coverage outside period",IF(AND(LEN(R59&amp;"")&gt;0,R59&gt;$B$10),"Check: review after as-of",IF(AND(EXACT(K59,"Included"),OR(LEN(I59&amp;"")=0,LEN(J59&amp;"")=0)),"Check: included coverage dates needed",IF(AND(NOT(EXACT(K59,"Pending")),OR(LEN(TRIM(L59&amp;""))=0,LEN(TRIM(N59&amp;""))=0)),"Check: treatment or source missing",IF(AND(OR(EXACT(K59,"Pending"),EXACT(P59,"Draft")),LEN(TRIM(T59&amp;""))=0),"Check: open action missing",IF(AND(EXACT(P59,"Approved"),EXACT(K59,"Pending")),"Check: pending cannot be approved",IF(AND(EXACT(P59,"Approved"),OR(LEN(TRIM(Q59&amp;""))=0,LEN(R59&amp;"")=0,LEN(TRIM(S59&amp;""))=0)),"Check: approval record incomplete","Recorded")))))))))))))))))))</x:f>
      </x:c>
      <x:c r="V59" s="17" t="str">
        <x:f>IF(AND(U59="Recorded",EXACT(K59,"Included")),J59-I59+1,"")</x:f>
      </x:c>
      <x:c r="W59" s="17" t="str">
        <x:f>IF(LEN(U59&amp;"")=0,"",IF(U59&lt;&gt;"Recorded","Check: resolve input issue",IF(EXACT(K59,"Pending"),"Unresolved decision",IF(EXACT(P59,"Approved"),"Approved decision recorded","Draft decision"))))</x:f>
      </x:c>
    </x:row>
    <x:row r="60" ht="52" customHeight="1">
      <x:c r="A60" s="9"/>
      <x:c r="B60" s="9"/>
      <x:c r="C60" s="9"/>
      <x:c r="D60" s="9"/>
      <x:c r="E60" s="9"/>
      <x:c r="F60" s="9"/>
      <x:c r="G60" s="18"/>
      <x:c r="H60" s="9"/>
      <x:c r="I60" s="10"/>
      <x:c r="J60" s="10"/>
      <x:c r="K60" s="9"/>
      <x:c r="L60" s="9"/>
      <x:c r="M60" s="9"/>
      <x:c r="N60" s="9"/>
      <x:c r="O60" s="9"/>
      <x:c r="P60" s="9"/>
      <x:c r="Q60" s="9"/>
      <x:c r="R60" s="10"/>
      <x:c r="S60" s="9"/>
      <x:c r="T60" s="9"/>
      <x:c r="U60" s="17" t="str">
        <x:f>IF(COUNTA(A60:T60)=0,"",IF(OR(LEN(TRIM(A60&amp;""))=0,NOT(ISTEXT(A60)),NOT(EXACT(A60,TRIM(A60)))),"Check: ID missing or untrimmed",IF(OR(ISNUMBER(FIND("*",A60)),ISNUMBER(FIND("?",A60)),ISNUMBER(FIND("~",A60))),"Check: ID contains wildcard",IF(COUNTIFS($A$15:$A$74,A60)&gt;1,"Check: duplicate ID",IF(OR(LEN(TRIM($B$6&amp;""))=0,LEN(TRIM($B$9&amp;""))=0,NOT(IF(ISNUMBER($B$7),AND($B$7&gt;=1,$B$7&lt;=2958465,MOD($B$7,1)=0),FALSE)),NOT(IF(ISNUMBER($B$8),AND($B$8&gt;=1,$B$8&lt;=2958465,MOD($B$8,1)=0),FALSE)),NOT(IF(ISNUMBER($B$10),AND($B$10&gt;=1,$B$10&lt;=2958465,MOD($B$10,1)=0),FALSE)),$B$7&gt;$B$8),"Check: reporting setup",IF(OR(LEN(TRIM(B60&amp;""))=0,LEN(TRIM(E60&amp;""))=0,LEN(TRIM(F60&amp;""))=0,LEN(TRIM(M60&amp;""))=0,LEN(TRIM(O60&amp;""))=0),"Check: core fields missing",IF(NOT(OR(EXACT(C60,"Legal entity"),EXACT(C60,"Site"))),"Check: record kind invalid",IF(NOT(OR(EXACT(K60,"Included"),EXACT(K60,"Excluded"),EXACT(K60,"Pending"))),"Check: boundary decision invalid",IF(NOT(OR(EXACT(P60,"Draft"),EXACT(P60,"Approved"))),"Check: decision state invalid",IF(AND(LEN(G60&amp;"")&gt;0,NOT(IF(ISNUMBER(G60),AND(G60&gt;=0,G60&lt;=1),FALSE))),"Check: ownership share invalid",IF(OR(AND(LEN(I60&amp;"")&gt;0,NOT(IF(ISNUMBER(I60),AND(I60&gt;=1,I60&lt;=2958465,MOD(I60,1)=0),FALSE))),AND(LEN(J60&amp;"")&gt;0,NOT(IF(ISNUMBER(J60),AND(J60&gt;=1,J60&lt;=2958465,MOD(J60,1)=0),FALSE))),AND(LEN(R60&amp;"")&gt;0,NOT(IF(ISNUMBER(R60),AND(R60&gt;=1,R60&lt;=2958465,MOD(R60,1)=0),FALSE)))),"Check: entered date invalid",IF(OR(AND(LEN(I60&amp;"")=0,LEN(J60&amp;"")&gt;0),AND(LEN(I60&amp;"")&gt;0,LEN(J60&amp;"")=0)),"Check: coverage needs both dates",IF(AND(LEN(I60&amp;"")&gt;0,OR(I60&gt;J60,I60&lt;$B$7,J60&gt;$B$8)),"Check: coverage outside period",IF(AND(LEN(R60&amp;"")&gt;0,R60&gt;$B$10),"Check: review after as-of",IF(AND(EXACT(K60,"Included"),OR(LEN(I60&amp;"")=0,LEN(J60&amp;"")=0)),"Check: included coverage dates needed",IF(AND(NOT(EXACT(K60,"Pending")),OR(LEN(TRIM(L60&amp;""))=0,LEN(TRIM(N60&amp;""))=0)),"Check: treatment or source missing",IF(AND(OR(EXACT(K60,"Pending"),EXACT(P60,"Draft")),LEN(TRIM(T60&amp;""))=0),"Check: open action missing",IF(AND(EXACT(P60,"Approved"),EXACT(K60,"Pending")),"Check: pending cannot be approved",IF(AND(EXACT(P60,"Approved"),OR(LEN(TRIM(Q60&amp;""))=0,LEN(R60&amp;"")=0,LEN(TRIM(S60&amp;""))=0)),"Check: approval record incomplete","Recorded")))))))))))))))))))</x:f>
      </x:c>
      <x:c r="V60" s="17" t="str">
        <x:f>IF(AND(U60="Recorded",EXACT(K60,"Included")),J60-I60+1,"")</x:f>
      </x:c>
      <x:c r="W60" s="17" t="str">
        <x:f>IF(LEN(U60&amp;"")=0,"",IF(U60&lt;&gt;"Recorded","Check: resolve input issue",IF(EXACT(K60,"Pending"),"Unresolved decision",IF(EXACT(P60,"Approved"),"Approved decision recorded","Draft decision"))))</x:f>
      </x:c>
    </x:row>
    <x:row r="61" ht="52" customHeight="1">
      <x:c r="A61" s="9"/>
      <x:c r="B61" s="9"/>
      <x:c r="C61" s="9"/>
      <x:c r="D61" s="9"/>
      <x:c r="E61" s="9"/>
      <x:c r="F61" s="9"/>
      <x:c r="G61" s="18"/>
      <x:c r="H61" s="9"/>
      <x:c r="I61" s="10"/>
      <x:c r="J61" s="10"/>
      <x:c r="K61" s="9"/>
      <x:c r="L61" s="9"/>
      <x:c r="M61" s="9"/>
      <x:c r="N61" s="9"/>
      <x:c r="O61" s="9"/>
      <x:c r="P61" s="9"/>
      <x:c r="Q61" s="9"/>
      <x:c r="R61" s="10"/>
      <x:c r="S61" s="9"/>
      <x:c r="T61" s="9"/>
      <x:c r="U61" s="17" t="str">
        <x:f>IF(COUNTA(A61:T61)=0,"",IF(OR(LEN(TRIM(A61&amp;""))=0,NOT(ISTEXT(A61)),NOT(EXACT(A61,TRIM(A61)))),"Check: ID missing or untrimmed",IF(OR(ISNUMBER(FIND("*",A61)),ISNUMBER(FIND("?",A61)),ISNUMBER(FIND("~",A61))),"Check: ID contains wildcard",IF(COUNTIFS($A$15:$A$74,A61)&gt;1,"Check: duplicate ID",IF(OR(LEN(TRIM($B$6&amp;""))=0,LEN(TRIM($B$9&amp;""))=0,NOT(IF(ISNUMBER($B$7),AND($B$7&gt;=1,$B$7&lt;=2958465,MOD($B$7,1)=0),FALSE)),NOT(IF(ISNUMBER($B$8),AND($B$8&gt;=1,$B$8&lt;=2958465,MOD($B$8,1)=0),FALSE)),NOT(IF(ISNUMBER($B$10),AND($B$10&gt;=1,$B$10&lt;=2958465,MOD($B$10,1)=0),FALSE)),$B$7&gt;$B$8),"Check: reporting setup",IF(OR(LEN(TRIM(B61&amp;""))=0,LEN(TRIM(E61&amp;""))=0,LEN(TRIM(F61&amp;""))=0,LEN(TRIM(M61&amp;""))=0,LEN(TRIM(O61&amp;""))=0),"Check: core fields missing",IF(NOT(OR(EXACT(C61,"Legal entity"),EXACT(C61,"Site"))),"Check: record kind invalid",IF(NOT(OR(EXACT(K61,"Included"),EXACT(K61,"Excluded"),EXACT(K61,"Pending"))),"Check: boundary decision invalid",IF(NOT(OR(EXACT(P61,"Draft"),EXACT(P61,"Approved"))),"Check: decision state invalid",IF(AND(LEN(G61&amp;"")&gt;0,NOT(IF(ISNUMBER(G61),AND(G61&gt;=0,G61&lt;=1),FALSE))),"Check: ownership share invalid",IF(OR(AND(LEN(I61&amp;"")&gt;0,NOT(IF(ISNUMBER(I61),AND(I61&gt;=1,I61&lt;=2958465,MOD(I61,1)=0),FALSE))),AND(LEN(J61&amp;"")&gt;0,NOT(IF(ISNUMBER(J61),AND(J61&gt;=1,J61&lt;=2958465,MOD(J61,1)=0),FALSE))),AND(LEN(R61&amp;"")&gt;0,NOT(IF(ISNUMBER(R61),AND(R61&gt;=1,R61&lt;=2958465,MOD(R61,1)=0),FALSE)))),"Check: entered date invalid",IF(OR(AND(LEN(I61&amp;"")=0,LEN(J61&amp;"")&gt;0),AND(LEN(I61&amp;"")&gt;0,LEN(J61&amp;"")=0)),"Check: coverage needs both dates",IF(AND(LEN(I61&amp;"")&gt;0,OR(I61&gt;J61,I61&lt;$B$7,J61&gt;$B$8)),"Check: coverage outside period",IF(AND(LEN(R61&amp;"")&gt;0,R61&gt;$B$10),"Check: review after as-of",IF(AND(EXACT(K61,"Included"),OR(LEN(I61&amp;"")=0,LEN(J61&amp;"")=0)),"Check: included coverage dates needed",IF(AND(NOT(EXACT(K61,"Pending")),OR(LEN(TRIM(L61&amp;""))=0,LEN(TRIM(N61&amp;""))=0)),"Check: treatment or source missing",IF(AND(OR(EXACT(K61,"Pending"),EXACT(P61,"Draft")),LEN(TRIM(T61&amp;""))=0),"Check: open action missing",IF(AND(EXACT(P61,"Approved"),EXACT(K61,"Pending")),"Check: pending cannot be approved",IF(AND(EXACT(P61,"Approved"),OR(LEN(TRIM(Q61&amp;""))=0,LEN(R61&amp;"")=0,LEN(TRIM(S61&amp;""))=0)),"Check: approval record incomplete","Recorded")))))))))))))))))))</x:f>
      </x:c>
      <x:c r="V61" s="17" t="str">
        <x:f>IF(AND(U61="Recorded",EXACT(K61,"Included")),J61-I61+1,"")</x:f>
      </x:c>
      <x:c r="W61" s="17" t="str">
        <x:f>IF(LEN(U61&amp;"")=0,"",IF(U61&lt;&gt;"Recorded","Check: resolve input issue",IF(EXACT(K61,"Pending"),"Unresolved decision",IF(EXACT(P61,"Approved"),"Approved decision recorded","Draft decision"))))</x:f>
      </x:c>
    </x:row>
    <x:row r="62" ht="52" customHeight="1">
      <x:c r="A62" s="9"/>
      <x:c r="B62" s="9"/>
      <x:c r="C62" s="9"/>
      <x:c r="D62" s="9"/>
      <x:c r="E62" s="9"/>
      <x:c r="F62" s="9"/>
      <x:c r="G62" s="18"/>
      <x:c r="H62" s="9"/>
      <x:c r="I62" s="10"/>
      <x:c r="J62" s="10"/>
      <x:c r="K62" s="9"/>
      <x:c r="L62" s="9"/>
      <x:c r="M62" s="9"/>
      <x:c r="N62" s="9"/>
      <x:c r="O62" s="9"/>
      <x:c r="P62" s="9"/>
      <x:c r="Q62" s="9"/>
      <x:c r="R62" s="10"/>
      <x:c r="S62" s="9"/>
      <x:c r="T62" s="9"/>
      <x:c r="U62" s="17" t="str">
        <x:f>IF(COUNTA(A62:T62)=0,"",IF(OR(LEN(TRIM(A62&amp;""))=0,NOT(ISTEXT(A62)),NOT(EXACT(A62,TRIM(A62)))),"Check: ID missing or untrimmed",IF(OR(ISNUMBER(FIND("*",A62)),ISNUMBER(FIND("?",A62)),ISNUMBER(FIND("~",A62))),"Check: ID contains wildcard",IF(COUNTIFS($A$15:$A$74,A62)&gt;1,"Check: duplicate ID",IF(OR(LEN(TRIM($B$6&amp;""))=0,LEN(TRIM($B$9&amp;""))=0,NOT(IF(ISNUMBER($B$7),AND($B$7&gt;=1,$B$7&lt;=2958465,MOD($B$7,1)=0),FALSE)),NOT(IF(ISNUMBER($B$8),AND($B$8&gt;=1,$B$8&lt;=2958465,MOD($B$8,1)=0),FALSE)),NOT(IF(ISNUMBER($B$10),AND($B$10&gt;=1,$B$10&lt;=2958465,MOD($B$10,1)=0),FALSE)),$B$7&gt;$B$8),"Check: reporting setup",IF(OR(LEN(TRIM(B62&amp;""))=0,LEN(TRIM(E62&amp;""))=0,LEN(TRIM(F62&amp;""))=0,LEN(TRIM(M62&amp;""))=0,LEN(TRIM(O62&amp;""))=0),"Check: core fields missing",IF(NOT(OR(EXACT(C62,"Legal entity"),EXACT(C62,"Site"))),"Check: record kind invalid",IF(NOT(OR(EXACT(K62,"Included"),EXACT(K62,"Excluded"),EXACT(K62,"Pending"))),"Check: boundary decision invalid",IF(NOT(OR(EXACT(P62,"Draft"),EXACT(P62,"Approved"))),"Check: decision state invalid",IF(AND(LEN(G62&amp;"")&gt;0,NOT(IF(ISNUMBER(G62),AND(G62&gt;=0,G62&lt;=1),FALSE))),"Check: ownership share invalid",IF(OR(AND(LEN(I62&amp;"")&gt;0,NOT(IF(ISNUMBER(I62),AND(I62&gt;=1,I62&lt;=2958465,MOD(I62,1)=0),FALSE))),AND(LEN(J62&amp;"")&gt;0,NOT(IF(ISNUMBER(J62),AND(J62&gt;=1,J62&lt;=2958465,MOD(J62,1)=0),FALSE))),AND(LEN(R62&amp;"")&gt;0,NOT(IF(ISNUMBER(R62),AND(R62&gt;=1,R62&lt;=2958465,MOD(R62,1)=0),FALSE)))),"Check: entered date invalid",IF(OR(AND(LEN(I62&amp;"")=0,LEN(J62&amp;"")&gt;0),AND(LEN(I62&amp;"")&gt;0,LEN(J62&amp;"")=0)),"Check: coverage needs both dates",IF(AND(LEN(I62&amp;"")&gt;0,OR(I62&gt;J62,I62&lt;$B$7,J62&gt;$B$8)),"Check: coverage outside period",IF(AND(LEN(R62&amp;"")&gt;0,R62&gt;$B$10),"Check: review after as-of",IF(AND(EXACT(K62,"Included"),OR(LEN(I62&amp;"")=0,LEN(J62&amp;"")=0)),"Check: included coverage dates needed",IF(AND(NOT(EXACT(K62,"Pending")),OR(LEN(TRIM(L62&amp;""))=0,LEN(TRIM(N62&amp;""))=0)),"Check: treatment or source missing",IF(AND(OR(EXACT(K62,"Pending"),EXACT(P62,"Draft")),LEN(TRIM(T62&amp;""))=0),"Check: open action missing",IF(AND(EXACT(P62,"Approved"),EXACT(K62,"Pending")),"Check: pending cannot be approved",IF(AND(EXACT(P62,"Approved"),OR(LEN(TRIM(Q62&amp;""))=0,LEN(R62&amp;"")=0,LEN(TRIM(S62&amp;""))=0)),"Check: approval record incomplete","Recorded")))))))))))))))))))</x:f>
      </x:c>
      <x:c r="V62" s="17" t="str">
        <x:f>IF(AND(U62="Recorded",EXACT(K62,"Included")),J62-I62+1,"")</x:f>
      </x:c>
      <x:c r="W62" s="17" t="str">
        <x:f>IF(LEN(U62&amp;"")=0,"",IF(U62&lt;&gt;"Recorded","Check: resolve input issue",IF(EXACT(K62,"Pending"),"Unresolved decision",IF(EXACT(P62,"Approved"),"Approved decision recorded","Draft decision"))))</x:f>
      </x:c>
    </x:row>
    <x:row r="63" ht="52" customHeight="1">
      <x:c r="A63" s="9"/>
      <x:c r="B63" s="9"/>
      <x:c r="C63" s="9"/>
      <x:c r="D63" s="9"/>
      <x:c r="E63" s="9"/>
      <x:c r="F63" s="9"/>
      <x:c r="G63" s="18"/>
      <x:c r="H63" s="9"/>
      <x:c r="I63" s="10"/>
      <x:c r="J63" s="10"/>
      <x:c r="K63" s="9"/>
      <x:c r="L63" s="9"/>
      <x:c r="M63" s="9"/>
      <x:c r="N63" s="9"/>
      <x:c r="O63" s="9"/>
      <x:c r="P63" s="9"/>
      <x:c r="Q63" s="9"/>
      <x:c r="R63" s="10"/>
      <x:c r="S63" s="9"/>
      <x:c r="T63" s="9"/>
      <x:c r="U63" s="17" t="str">
        <x:f>IF(COUNTA(A63:T63)=0,"",IF(OR(LEN(TRIM(A63&amp;""))=0,NOT(ISTEXT(A63)),NOT(EXACT(A63,TRIM(A63)))),"Check: ID missing or untrimmed",IF(OR(ISNUMBER(FIND("*",A63)),ISNUMBER(FIND("?",A63)),ISNUMBER(FIND("~",A63))),"Check: ID contains wildcard",IF(COUNTIFS($A$15:$A$74,A63)&gt;1,"Check: duplicate ID",IF(OR(LEN(TRIM($B$6&amp;""))=0,LEN(TRIM($B$9&amp;""))=0,NOT(IF(ISNUMBER($B$7),AND($B$7&gt;=1,$B$7&lt;=2958465,MOD($B$7,1)=0),FALSE)),NOT(IF(ISNUMBER($B$8),AND($B$8&gt;=1,$B$8&lt;=2958465,MOD($B$8,1)=0),FALSE)),NOT(IF(ISNUMBER($B$10),AND($B$10&gt;=1,$B$10&lt;=2958465,MOD($B$10,1)=0),FALSE)),$B$7&gt;$B$8),"Check: reporting setup",IF(OR(LEN(TRIM(B63&amp;""))=0,LEN(TRIM(E63&amp;""))=0,LEN(TRIM(F63&amp;""))=0,LEN(TRIM(M63&amp;""))=0,LEN(TRIM(O63&amp;""))=0),"Check: core fields missing",IF(NOT(OR(EXACT(C63,"Legal entity"),EXACT(C63,"Site"))),"Check: record kind invalid",IF(NOT(OR(EXACT(K63,"Included"),EXACT(K63,"Excluded"),EXACT(K63,"Pending"))),"Check: boundary decision invalid",IF(NOT(OR(EXACT(P63,"Draft"),EXACT(P63,"Approved"))),"Check: decision state invalid",IF(AND(LEN(G63&amp;"")&gt;0,NOT(IF(ISNUMBER(G63),AND(G63&gt;=0,G63&lt;=1),FALSE))),"Check: ownership share invalid",IF(OR(AND(LEN(I63&amp;"")&gt;0,NOT(IF(ISNUMBER(I63),AND(I63&gt;=1,I63&lt;=2958465,MOD(I63,1)=0),FALSE))),AND(LEN(J63&amp;"")&gt;0,NOT(IF(ISNUMBER(J63),AND(J63&gt;=1,J63&lt;=2958465,MOD(J63,1)=0),FALSE))),AND(LEN(R63&amp;"")&gt;0,NOT(IF(ISNUMBER(R63),AND(R63&gt;=1,R63&lt;=2958465,MOD(R63,1)=0),FALSE)))),"Check: entered date invalid",IF(OR(AND(LEN(I63&amp;"")=0,LEN(J63&amp;"")&gt;0),AND(LEN(I63&amp;"")&gt;0,LEN(J63&amp;"")=0)),"Check: coverage needs both dates",IF(AND(LEN(I63&amp;"")&gt;0,OR(I63&gt;J63,I63&lt;$B$7,J63&gt;$B$8)),"Check: coverage outside period",IF(AND(LEN(R63&amp;"")&gt;0,R63&gt;$B$10),"Check: review after as-of",IF(AND(EXACT(K63,"Included"),OR(LEN(I63&amp;"")=0,LEN(J63&amp;"")=0)),"Check: included coverage dates needed",IF(AND(NOT(EXACT(K63,"Pending")),OR(LEN(TRIM(L63&amp;""))=0,LEN(TRIM(N63&amp;""))=0)),"Check: treatment or source missing",IF(AND(OR(EXACT(K63,"Pending"),EXACT(P63,"Draft")),LEN(TRIM(T63&amp;""))=0),"Check: open action missing",IF(AND(EXACT(P63,"Approved"),EXACT(K63,"Pending")),"Check: pending cannot be approved",IF(AND(EXACT(P63,"Approved"),OR(LEN(TRIM(Q63&amp;""))=0,LEN(R63&amp;"")=0,LEN(TRIM(S63&amp;""))=0)),"Check: approval record incomplete","Recorded")))))))))))))))))))</x:f>
      </x:c>
      <x:c r="V63" s="17" t="str">
        <x:f>IF(AND(U63="Recorded",EXACT(K63,"Included")),J63-I63+1,"")</x:f>
      </x:c>
      <x:c r="W63" s="17" t="str">
        <x:f>IF(LEN(U63&amp;"")=0,"",IF(U63&lt;&gt;"Recorded","Check: resolve input issue",IF(EXACT(K63,"Pending"),"Unresolved decision",IF(EXACT(P63,"Approved"),"Approved decision recorded","Draft decision"))))</x:f>
      </x:c>
    </x:row>
    <x:row r="64" ht="52" customHeight="1">
      <x:c r="A64" s="9"/>
      <x:c r="B64" s="9"/>
      <x:c r="C64" s="9"/>
      <x:c r="D64" s="9"/>
      <x:c r="E64" s="9"/>
      <x:c r="F64" s="9"/>
      <x:c r="G64" s="18"/>
      <x:c r="H64" s="9"/>
      <x:c r="I64" s="10"/>
      <x:c r="J64" s="10"/>
      <x:c r="K64" s="9"/>
      <x:c r="L64" s="9"/>
      <x:c r="M64" s="9"/>
      <x:c r="N64" s="9"/>
      <x:c r="O64" s="9"/>
      <x:c r="P64" s="9"/>
      <x:c r="Q64" s="9"/>
      <x:c r="R64" s="10"/>
      <x:c r="S64" s="9"/>
      <x:c r="T64" s="9"/>
      <x:c r="U64" s="17" t="str">
        <x:f>IF(COUNTA(A64:T64)=0,"",IF(OR(LEN(TRIM(A64&amp;""))=0,NOT(ISTEXT(A64)),NOT(EXACT(A64,TRIM(A64)))),"Check: ID missing or untrimmed",IF(OR(ISNUMBER(FIND("*",A64)),ISNUMBER(FIND("?",A64)),ISNUMBER(FIND("~",A64))),"Check: ID contains wildcard",IF(COUNTIFS($A$15:$A$74,A64)&gt;1,"Check: duplicate ID",IF(OR(LEN(TRIM($B$6&amp;""))=0,LEN(TRIM($B$9&amp;""))=0,NOT(IF(ISNUMBER($B$7),AND($B$7&gt;=1,$B$7&lt;=2958465,MOD($B$7,1)=0),FALSE)),NOT(IF(ISNUMBER($B$8),AND($B$8&gt;=1,$B$8&lt;=2958465,MOD($B$8,1)=0),FALSE)),NOT(IF(ISNUMBER($B$10),AND($B$10&gt;=1,$B$10&lt;=2958465,MOD($B$10,1)=0),FALSE)),$B$7&gt;$B$8),"Check: reporting setup",IF(OR(LEN(TRIM(B64&amp;""))=0,LEN(TRIM(E64&amp;""))=0,LEN(TRIM(F64&amp;""))=0,LEN(TRIM(M64&amp;""))=0,LEN(TRIM(O64&amp;""))=0),"Check: core fields missing",IF(NOT(OR(EXACT(C64,"Legal entity"),EXACT(C64,"Site"))),"Check: record kind invalid",IF(NOT(OR(EXACT(K64,"Included"),EXACT(K64,"Excluded"),EXACT(K64,"Pending"))),"Check: boundary decision invalid",IF(NOT(OR(EXACT(P64,"Draft"),EXACT(P64,"Approved"))),"Check: decision state invalid",IF(AND(LEN(G64&amp;"")&gt;0,NOT(IF(ISNUMBER(G64),AND(G64&gt;=0,G64&lt;=1),FALSE))),"Check: ownership share invalid",IF(OR(AND(LEN(I64&amp;"")&gt;0,NOT(IF(ISNUMBER(I64),AND(I64&gt;=1,I64&lt;=2958465,MOD(I64,1)=0),FALSE))),AND(LEN(J64&amp;"")&gt;0,NOT(IF(ISNUMBER(J64),AND(J64&gt;=1,J64&lt;=2958465,MOD(J64,1)=0),FALSE))),AND(LEN(R64&amp;"")&gt;0,NOT(IF(ISNUMBER(R64),AND(R64&gt;=1,R64&lt;=2958465,MOD(R64,1)=0),FALSE)))),"Check: entered date invalid",IF(OR(AND(LEN(I64&amp;"")=0,LEN(J64&amp;"")&gt;0),AND(LEN(I64&amp;"")&gt;0,LEN(J64&amp;"")=0)),"Check: coverage needs both dates",IF(AND(LEN(I64&amp;"")&gt;0,OR(I64&gt;J64,I64&lt;$B$7,J64&gt;$B$8)),"Check: coverage outside period",IF(AND(LEN(R64&amp;"")&gt;0,R64&gt;$B$10),"Check: review after as-of",IF(AND(EXACT(K64,"Included"),OR(LEN(I64&amp;"")=0,LEN(J64&amp;"")=0)),"Check: included coverage dates needed",IF(AND(NOT(EXACT(K64,"Pending")),OR(LEN(TRIM(L64&amp;""))=0,LEN(TRIM(N64&amp;""))=0)),"Check: treatment or source missing",IF(AND(OR(EXACT(K64,"Pending"),EXACT(P64,"Draft")),LEN(TRIM(T64&amp;""))=0),"Check: open action missing",IF(AND(EXACT(P64,"Approved"),EXACT(K64,"Pending")),"Check: pending cannot be approved",IF(AND(EXACT(P64,"Approved"),OR(LEN(TRIM(Q64&amp;""))=0,LEN(R64&amp;"")=0,LEN(TRIM(S64&amp;""))=0)),"Check: approval record incomplete","Recorded")))))))))))))))))))</x:f>
      </x:c>
      <x:c r="V64" s="17" t="str">
        <x:f>IF(AND(U64="Recorded",EXACT(K64,"Included")),J64-I64+1,"")</x:f>
      </x:c>
      <x:c r="W64" s="17" t="str">
        <x:f>IF(LEN(U64&amp;"")=0,"",IF(U64&lt;&gt;"Recorded","Check: resolve input issue",IF(EXACT(K64,"Pending"),"Unresolved decision",IF(EXACT(P64,"Approved"),"Approved decision recorded","Draft decision"))))</x:f>
      </x:c>
    </x:row>
    <x:row r="65" ht="52" customHeight="1">
      <x:c r="A65" s="9"/>
      <x:c r="B65" s="9"/>
      <x:c r="C65" s="9"/>
      <x:c r="D65" s="9"/>
      <x:c r="E65" s="9"/>
      <x:c r="F65" s="9"/>
      <x:c r="G65" s="18"/>
      <x:c r="H65" s="9"/>
      <x:c r="I65" s="10"/>
      <x:c r="J65" s="10"/>
      <x:c r="K65" s="9"/>
      <x:c r="L65" s="9"/>
      <x:c r="M65" s="9"/>
      <x:c r="N65" s="9"/>
      <x:c r="O65" s="9"/>
      <x:c r="P65" s="9"/>
      <x:c r="Q65" s="9"/>
      <x:c r="R65" s="10"/>
      <x:c r="S65" s="9"/>
      <x:c r="T65" s="9"/>
      <x:c r="U65" s="17" t="str">
        <x:f>IF(COUNTA(A65:T65)=0,"",IF(OR(LEN(TRIM(A65&amp;""))=0,NOT(ISTEXT(A65)),NOT(EXACT(A65,TRIM(A65)))),"Check: ID missing or untrimmed",IF(OR(ISNUMBER(FIND("*",A65)),ISNUMBER(FIND("?",A65)),ISNUMBER(FIND("~",A65))),"Check: ID contains wildcard",IF(COUNTIFS($A$15:$A$74,A65)&gt;1,"Check: duplicate ID",IF(OR(LEN(TRIM($B$6&amp;""))=0,LEN(TRIM($B$9&amp;""))=0,NOT(IF(ISNUMBER($B$7),AND($B$7&gt;=1,$B$7&lt;=2958465,MOD($B$7,1)=0),FALSE)),NOT(IF(ISNUMBER($B$8),AND($B$8&gt;=1,$B$8&lt;=2958465,MOD($B$8,1)=0),FALSE)),NOT(IF(ISNUMBER($B$10),AND($B$10&gt;=1,$B$10&lt;=2958465,MOD($B$10,1)=0),FALSE)),$B$7&gt;$B$8),"Check: reporting setup",IF(OR(LEN(TRIM(B65&amp;""))=0,LEN(TRIM(E65&amp;""))=0,LEN(TRIM(F65&amp;""))=0,LEN(TRIM(M65&amp;""))=0,LEN(TRIM(O65&amp;""))=0),"Check: core fields missing",IF(NOT(OR(EXACT(C65,"Legal entity"),EXACT(C65,"Site"))),"Check: record kind invalid",IF(NOT(OR(EXACT(K65,"Included"),EXACT(K65,"Excluded"),EXACT(K65,"Pending"))),"Check: boundary decision invalid",IF(NOT(OR(EXACT(P65,"Draft"),EXACT(P65,"Approved"))),"Check: decision state invalid",IF(AND(LEN(G65&amp;"")&gt;0,NOT(IF(ISNUMBER(G65),AND(G65&gt;=0,G65&lt;=1),FALSE))),"Check: ownership share invalid",IF(OR(AND(LEN(I65&amp;"")&gt;0,NOT(IF(ISNUMBER(I65),AND(I65&gt;=1,I65&lt;=2958465,MOD(I65,1)=0),FALSE))),AND(LEN(J65&amp;"")&gt;0,NOT(IF(ISNUMBER(J65),AND(J65&gt;=1,J65&lt;=2958465,MOD(J65,1)=0),FALSE))),AND(LEN(R65&amp;"")&gt;0,NOT(IF(ISNUMBER(R65),AND(R65&gt;=1,R65&lt;=2958465,MOD(R65,1)=0),FALSE)))),"Check: entered date invalid",IF(OR(AND(LEN(I65&amp;"")=0,LEN(J65&amp;"")&gt;0),AND(LEN(I65&amp;"")&gt;0,LEN(J65&amp;"")=0)),"Check: coverage needs both dates",IF(AND(LEN(I65&amp;"")&gt;0,OR(I65&gt;J65,I65&lt;$B$7,J65&gt;$B$8)),"Check: coverage outside period",IF(AND(LEN(R65&amp;"")&gt;0,R65&gt;$B$10),"Check: review after as-of",IF(AND(EXACT(K65,"Included"),OR(LEN(I65&amp;"")=0,LEN(J65&amp;"")=0)),"Check: included coverage dates needed",IF(AND(NOT(EXACT(K65,"Pending")),OR(LEN(TRIM(L65&amp;""))=0,LEN(TRIM(N65&amp;""))=0)),"Check: treatment or source missing",IF(AND(OR(EXACT(K65,"Pending"),EXACT(P65,"Draft")),LEN(TRIM(T65&amp;""))=0),"Check: open action missing",IF(AND(EXACT(P65,"Approved"),EXACT(K65,"Pending")),"Check: pending cannot be approved",IF(AND(EXACT(P65,"Approved"),OR(LEN(TRIM(Q65&amp;""))=0,LEN(R65&amp;"")=0,LEN(TRIM(S65&amp;""))=0)),"Check: approval record incomplete","Recorded")))))))))))))))))))</x:f>
      </x:c>
      <x:c r="V65" s="17" t="str">
        <x:f>IF(AND(U65="Recorded",EXACT(K65,"Included")),J65-I65+1,"")</x:f>
      </x:c>
      <x:c r="W65" s="17" t="str">
        <x:f>IF(LEN(U65&amp;"")=0,"",IF(U65&lt;&gt;"Recorded","Check: resolve input issue",IF(EXACT(K65,"Pending"),"Unresolved decision",IF(EXACT(P65,"Approved"),"Approved decision recorded","Draft decision"))))</x:f>
      </x:c>
    </x:row>
    <x:row r="66" ht="52" customHeight="1">
      <x:c r="A66" s="9"/>
      <x:c r="B66" s="9"/>
      <x:c r="C66" s="9"/>
      <x:c r="D66" s="9"/>
      <x:c r="E66" s="9"/>
      <x:c r="F66" s="9"/>
      <x:c r="G66" s="18"/>
      <x:c r="H66" s="9"/>
      <x:c r="I66" s="10"/>
      <x:c r="J66" s="10"/>
      <x:c r="K66" s="9"/>
      <x:c r="L66" s="9"/>
      <x:c r="M66" s="9"/>
      <x:c r="N66" s="9"/>
      <x:c r="O66" s="9"/>
      <x:c r="P66" s="9"/>
      <x:c r="Q66" s="9"/>
      <x:c r="R66" s="10"/>
      <x:c r="S66" s="9"/>
      <x:c r="T66" s="9"/>
      <x:c r="U66" s="17" t="str">
        <x:f>IF(COUNTA(A66:T66)=0,"",IF(OR(LEN(TRIM(A66&amp;""))=0,NOT(ISTEXT(A66)),NOT(EXACT(A66,TRIM(A66)))),"Check: ID missing or untrimmed",IF(OR(ISNUMBER(FIND("*",A66)),ISNUMBER(FIND("?",A66)),ISNUMBER(FIND("~",A66))),"Check: ID contains wildcard",IF(COUNTIFS($A$15:$A$74,A66)&gt;1,"Check: duplicate ID",IF(OR(LEN(TRIM($B$6&amp;""))=0,LEN(TRIM($B$9&amp;""))=0,NOT(IF(ISNUMBER($B$7),AND($B$7&gt;=1,$B$7&lt;=2958465,MOD($B$7,1)=0),FALSE)),NOT(IF(ISNUMBER($B$8),AND($B$8&gt;=1,$B$8&lt;=2958465,MOD($B$8,1)=0),FALSE)),NOT(IF(ISNUMBER($B$10),AND($B$10&gt;=1,$B$10&lt;=2958465,MOD($B$10,1)=0),FALSE)),$B$7&gt;$B$8),"Check: reporting setup",IF(OR(LEN(TRIM(B66&amp;""))=0,LEN(TRIM(E66&amp;""))=0,LEN(TRIM(F66&amp;""))=0,LEN(TRIM(M66&amp;""))=0,LEN(TRIM(O66&amp;""))=0),"Check: core fields missing",IF(NOT(OR(EXACT(C66,"Legal entity"),EXACT(C66,"Site"))),"Check: record kind invalid",IF(NOT(OR(EXACT(K66,"Included"),EXACT(K66,"Excluded"),EXACT(K66,"Pending"))),"Check: boundary decision invalid",IF(NOT(OR(EXACT(P66,"Draft"),EXACT(P66,"Approved"))),"Check: decision state invalid",IF(AND(LEN(G66&amp;"")&gt;0,NOT(IF(ISNUMBER(G66),AND(G66&gt;=0,G66&lt;=1),FALSE))),"Check: ownership share invalid",IF(OR(AND(LEN(I66&amp;"")&gt;0,NOT(IF(ISNUMBER(I66),AND(I66&gt;=1,I66&lt;=2958465,MOD(I66,1)=0),FALSE))),AND(LEN(J66&amp;"")&gt;0,NOT(IF(ISNUMBER(J66),AND(J66&gt;=1,J66&lt;=2958465,MOD(J66,1)=0),FALSE))),AND(LEN(R66&amp;"")&gt;0,NOT(IF(ISNUMBER(R66),AND(R66&gt;=1,R66&lt;=2958465,MOD(R66,1)=0),FALSE)))),"Check: entered date invalid",IF(OR(AND(LEN(I66&amp;"")=0,LEN(J66&amp;"")&gt;0),AND(LEN(I66&amp;"")&gt;0,LEN(J66&amp;"")=0)),"Check: coverage needs both dates",IF(AND(LEN(I66&amp;"")&gt;0,OR(I66&gt;J66,I66&lt;$B$7,J66&gt;$B$8)),"Check: coverage outside period",IF(AND(LEN(R66&amp;"")&gt;0,R66&gt;$B$10),"Check: review after as-of",IF(AND(EXACT(K66,"Included"),OR(LEN(I66&amp;"")=0,LEN(J66&amp;"")=0)),"Check: included coverage dates needed",IF(AND(NOT(EXACT(K66,"Pending")),OR(LEN(TRIM(L66&amp;""))=0,LEN(TRIM(N66&amp;""))=0)),"Check: treatment or source missing",IF(AND(OR(EXACT(K66,"Pending"),EXACT(P66,"Draft")),LEN(TRIM(T66&amp;""))=0),"Check: open action missing",IF(AND(EXACT(P66,"Approved"),EXACT(K66,"Pending")),"Check: pending cannot be approved",IF(AND(EXACT(P66,"Approved"),OR(LEN(TRIM(Q66&amp;""))=0,LEN(R66&amp;"")=0,LEN(TRIM(S66&amp;""))=0)),"Check: approval record incomplete","Recorded")))))))))))))))))))</x:f>
      </x:c>
      <x:c r="V66" s="17" t="str">
        <x:f>IF(AND(U66="Recorded",EXACT(K66,"Included")),J66-I66+1,"")</x:f>
      </x:c>
      <x:c r="W66" s="17" t="str">
        <x:f>IF(LEN(U66&amp;"")=0,"",IF(U66&lt;&gt;"Recorded","Check: resolve input issue",IF(EXACT(K66,"Pending"),"Unresolved decision",IF(EXACT(P66,"Approved"),"Approved decision recorded","Draft decision"))))</x:f>
      </x:c>
    </x:row>
    <x:row r="67" ht="52" customHeight="1">
      <x:c r="A67" s="9"/>
      <x:c r="B67" s="9"/>
      <x:c r="C67" s="9"/>
      <x:c r="D67" s="9"/>
      <x:c r="E67" s="9"/>
      <x:c r="F67" s="9"/>
      <x:c r="G67" s="18"/>
      <x:c r="H67" s="9"/>
      <x:c r="I67" s="10"/>
      <x:c r="J67" s="10"/>
      <x:c r="K67" s="9"/>
      <x:c r="L67" s="9"/>
      <x:c r="M67" s="9"/>
      <x:c r="N67" s="9"/>
      <x:c r="O67" s="9"/>
      <x:c r="P67" s="9"/>
      <x:c r="Q67" s="9"/>
      <x:c r="R67" s="10"/>
      <x:c r="S67" s="9"/>
      <x:c r="T67" s="9"/>
      <x:c r="U67" s="17" t="str">
        <x:f>IF(COUNTA(A67:T67)=0,"",IF(OR(LEN(TRIM(A67&amp;""))=0,NOT(ISTEXT(A67)),NOT(EXACT(A67,TRIM(A67)))),"Check: ID missing or untrimmed",IF(OR(ISNUMBER(FIND("*",A67)),ISNUMBER(FIND("?",A67)),ISNUMBER(FIND("~",A67))),"Check: ID contains wildcard",IF(COUNTIFS($A$15:$A$74,A67)&gt;1,"Check: duplicate ID",IF(OR(LEN(TRIM($B$6&amp;""))=0,LEN(TRIM($B$9&amp;""))=0,NOT(IF(ISNUMBER($B$7),AND($B$7&gt;=1,$B$7&lt;=2958465,MOD($B$7,1)=0),FALSE)),NOT(IF(ISNUMBER($B$8),AND($B$8&gt;=1,$B$8&lt;=2958465,MOD($B$8,1)=0),FALSE)),NOT(IF(ISNUMBER($B$10),AND($B$10&gt;=1,$B$10&lt;=2958465,MOD($B$10,1)=0),FALSE)),$B$7&gt;$B$8),"Check: reporting setup",IF(OR(LEN(TRIM(B67&amp;""))=0,LEN(TRIM(E67&amp;""))=0,LEN(TRIM(F67&amp;""))=0,LEN(TRIM(M67&amp;""))=0,LEN(TRIM(O67&amp;""))=0),"Check: core fields missing",IF(NOT(OR(EXACT(C67,"Legal entity"),EXACT(C67,"Site"))),"Check: record kind invalid",IF(NOT(OR(EXACT(K67,"Included"),EXACT(K67,"Excluded"),EXACT(K67,"Pending"))),"Check: boundary decision invalid",IF(NOT(OR(EXACT(P67,"Draft"),EXACT(P67,"Approved"))),"Check: decision state invalid",IF(AND(LEN(G67&amp;"")&gt;0,NOT(IF(ISNUMBER(G67),AND(G67&gt;=0,G67&lt;=1),FALSE))),"Check: ownership share invalid",IF(OR(AND(LEN(I67&amp;"")&gt;0,NOT(IF(ISNUMBER(I67),AND(I67&gt;=1,I67&lt;=2958465,MOD(I67,1)=0),FALSE))),AND(LEN(J67&amp;"")&gt;0,NOT(IF(ISNUMBER(J67),AND(J67&gt;=1,J67&lt;=2958465,MOD(J67,1)=0),FALSE))),AND(LEN(R67&amp;"")&gt;0,NOT(IF(ISNUMBER(R67),AND(R67&gt;=1,R67&lt;=2958465,MOD(R67,1)=0),FALSE)))),"Check: entered date invalid",IF(OR(AND(LEN(I67&amp;"")=0,LEN(J67&amp;"")&gt;0),AND(LEN(I67&amp;"")&gt;0,LEN(J67&amp;"")=0)),"Check: coverage needs both dates",IF(AND(LEN(I67&amp;"")&gt;0,OR(I67&gt;J67,I67&lt;$B$7,J67&gt;$B$8)),"Check: coverage outside period",IF(AND(LEN(R67&amp;"")&gt;0,R67&gt;$B$10),"Check: review after as-of",IF(AND(EXACT(K67,"Included"),OR(LEN(I67&amp;"")=0,LEN(J67&amp;"")=0)),"Check: included coverage dates needed",IF(AND(NOT(EXACT(K67,"Pending")),OR(LEN(TRIM(L67&amp;""))=0,LEN(TRIM(N67&amp;""))=0)),"Check: treatment or source missing",IF(AND(OR(EXACT(K67,"Pending"),EXACT(P67,"Draft")),LEN(TRIM(T67&amp;""))=0),"Check: open action missing",IF(AND(EXACT(P67,"Approved"),EXACT(K67,"Pending")),"Check: pending cannot be approved",IF(AND(EXACT(P67,"Approved"),OR(LEN(TRIM(Q67&amp;""))=0,LEN(R67&amp;"")=0,LEN(TRIM(S67&amp;""))=0)),"Check: approval record incomplete","Recorded")))))))))))))))))))</x:f>
      </x:c>
      <x:c r="V67" s="17" t="str">
        <x:f>IF(AND(U67="Recorded",EXACT(K67,"Included")),J67-I67+1,"")</x:f>
      </x:c>
      <x:c r="W67" s="17" t="str">
        <x:f>IF(LEN(U67&amp;"")=0,"",IF(U67&lt;&gt;"Recorded","Check: resolve input issue",IF(EXACT(K67,"Pending"),"Unresolved decision",IF(EXACT(P67,"Approved"),"Approved decision recorded","Draft decision"))))</x:f>
      </x:c>
    </x:row>
    <x:row r="68" ht="52" customHeight="1">
      <x:c r="A68" s="9"/>
      <x:c r="B68" s="9"/>
      <x:c r="C68" s="9"/>
      <x:c r="D68" s="9"/>
      <x:c r="E68" s="9"/>
      <x:c r="F68" s="9"/>
      <x:c r="G68" s="18"/>
      <x:c r="H68" s="9"/>
      <x:c r="I68" s="10"/>
      <x:c r="J68" s="10"/>
      <x:c r="K68" s="9"/>
      <x:c r="L68" s="9"/>
      <x:c r="M68" s="9"/>
      <x:c r="N68" s="9"/>
      <x:c r="O68" s="9"/>
      <x:c r="P68" s="9"/>
      <x:c r="Q68" s="9"/>
      <x:c r="R68" s="10"/>
      <x:c r="S68" s="9"/>
      <x:c r="T68" s="9"/>
      <x:c r="U68" s="17" t="str">
        <x:f>IF(COUNTA(A68:T68)=0,"",IF(OR(LEN(TRIM(A68&amp;""))=0,NOT(ISTEXT(A68)),NOT(EXACT(A68,TRIM(A68)))),"Check: ID missing or untrimmed",IF(OR(ISNUMBER(FIND("*",A68)),ISNUMBER(FIND("?",A68)),ISNUMBER(FIND("~",A68))),"Check: ID contains wildcard",IF(COUNTIFS($A$15:$A$74,A68)&gt;1,"Check: duplicate ID",IF(OR(LEN(TRIM($B$6&amp;""))=0,LEN(TRIM($B$9&amp;""))=0,NOT(IF(ISNUMBER($B$7),AND($B$7&gt;=1,$B$7&lt;=2958465,MOD($B$7,1)=0),FALSE)),NOT(IF(ISNUMBER($B$8),AND($B$8&gt;=1,$B$8&lt;=2958465,MOD($B$8,1)=0),FALSE)),NOT(IF(ISNUMBER($B$10),AND($B$10&gt;=1,$B$10&lt;=2958465,MOD($B$10,1)=0),FALSE)),$B$7&gt;$B$8),"Check: reporting setup",IF(OR(LEN(TRIM(B68&amp;""))=0,LEN(TRIM(E68&amp;""))=0,LEN(TRIM(F68&amp;""))=0,LEN(TRIM(M68&amp;""))=0,LEN(TRIM(O68&amp;""))=0),"Check: core fields missing",IF(NOT(OR(EXACT(C68,"Legal entity"),EXACT(C68,"Site"))),"Check: record kind invalid",IF(NOT(OR(EXACT(K68,"Included"),EXACT(K68,"Excluded"),EXACT(K68,"Pending"))),"Check: boundary decision invalid",IF(NOT(OR(EXACT(P68,"Draft"),EXACT(P68,"Approved"))),"Check: decision state invalid",IF(AND(LEN(G68&amp;"")&gt;0,NOT(IF(ISNUMBER(G68),AND(G68&gt;=0,G68&lt;=1),FALSE))),"Check: ownership share invalid",IF(OR(AND(LEN(I68&amp;"")&gt;0,NOT(IF(ISNUMBER(I68),AND(I68&gt;=1,I68&lt;=2958465,MOD(I68,1)=0),FALSE))),AND(LEN(J68&amp;"")&gt;0,NOT(IF(ISNUMBER(J68),AND(J68&gt;=1,J68&lt;=2958465,MOD(J68,1)=0),FALSE))),AND(LEN(R68&amp;"")&gt;0,NOT(IF(ISNUMBER(R68),AND(R68&gt;=1,R68&lt;=2958465,MOD(R68,1)=0),FALSE)))),"Check: entered date invalid",IF(OR(AND(LEN(I68&amp;"")=0,LEN(J68&amp;"")&gt;0),AND(LEN(I68&amp;"")&gt;0,LEN(J68&amp;"")=0)),"Check: coverage needs both dates",IF(AND(LEN(I68&amp;"")&gt;0,OR(I68&gt;J68,I68&lt;$B$7,J68&gt;$B$8)),"Check: coverage outside period",IF(AND(LEN(R68&amp;"")&gt;0,R68&gt;$B$10),"Check: review after as-of",IF(AND(EXACT(K68,"Included"),OR(LEN(I68&amp;"")=0,LEN(J68&amp;"")=0)),"Check: included coverage dates needed",IF(AND(NOT(EXACT(K68,"Pending")),OR(LEN(TRIM(L68&amp;""))=0,LEN(TRIM(N68&amp;""))=0)),"Check: treatment or source missing",IF(AND(OR(EXACT(K68,"Pending"),EXACT(P68,"Draft")),LEN(TRIM(T68&amp;""))=0),"Check: open action missing",IF(AND(EXACT(P68,"Approved"),EXACT(K68,"Pending")),"Check: pending cannot be approved",IF(AND(EXACT(P68,"Approved"),OR(LEN(TRIM(Q68&amp;""))=0,LEN(R68&amp;"")=0,LEN(TRIM(S68&amp;""))=0)),"Check: approval record incomplete","Recorded")))))))))))))))))))</x:f>
      </x:c>
      <x:c r="V68" s="17" t="str">
        <x:f>IF(AND(U68="Recorded",EXACT(K68,"Included")),J68-I68+1,"")</x:f>
      </x:c>
      <x:c r="W68" s="17" t="str">
        <x:f>IF(LEN(U68&amp;"")=0,"",IF(U68&lt;&gt;"Recorded","Check: resolve input issue",IF(EXACT(K68,"Pending"),"Unresolved decision",IF(EXACT(P68,"Approved"),"Approved decision recorded","Draft decision"))))</x:f>
      </x:c>
    </x:row>
    <x:row r="69" ht="52" customHeight="1">
      <x:c r="A69" s="9"/>
      <x:c r="B69" s="9"/>
      <x:c r="C69" s="9"/>
      <x:c r="D69" s="9"/>
      <x:c r="E69" s="9"/>
      <x:c r="F69" s="9"/>
      <x:c r="G69" s="18"/>
      <x:c r="H69" s="9"/>
      <x:c r="I69" s="10"/>
      <x:c r="J69" s="10"/>
      <x:c r="K69" s="9"/>
      <x:c r="L69" s="9"/>
      <x:c r="M69" s="9"/>
      <x:c r="N69" s="9"/>
      <x:c r="O69" s="9"/>
      <x:c r="P69" s="9"/>
      <x:c r="Q69" s="9"/>
      <x:c r="R69" s="10"/>
      <x:c r="S69" s="9"/>
      <x:c r="T69" s="9"/>
      <x:c r="U69" s="17" t="str">
        <x:f>IF(COUNTA(A69:T69)=0,"",IF(OR(LEN(TRIM(A69&amp;""))=0,NOT(ISTEXT(A69)),NOT(EXACT(A69,TRIM(A69)))),"Check: ID missing or untrimmed",IF(OR(ISNUMBER(FIND("*",A69)),ISNUMBER(FIND("?",A69)),ISNUMBER(FIND("~",A69))),"Check: ID contains wildcard",IF(COUNTIFS($A$15:$A$74,A69)&gt;1,"Check: duplicate ID",IF(OR(LEN(TRIM($B$6&amp;""))=0,LEN(TRIM($B$9&amp;""))=0,NOT(IF(ISNUMBER($B$7),AND($B$7&gt;=1,$B$7&lt;=2958465,MOD($B$7,1)=0),FALSE)),NOT(IF(ISNUMBER($B$8),AND($B$8&gt;=1,$B$8&lt;=2958465,MOD($B$8,1)=0),FALSE)),NOT(IF(ISNUMBER($B$10),AND($B$10&gt;=1,$B$10&lt;=2958465,MOD($B$10,1)=0),FALSE)),$B$7&gt;$B$8),"Check: reporting setup",IF(OR(LEN(TRIM(B69&amp;""))=0,LEN(TRIM(E69&amp;""))=0,LEN(TRIM(F69&amp;""))=0,LEN(TRIM(M69&amp;""))=0,LEN(TRIM(O69&amp;""))=0),"Check: core fields missing",IF(NOT(OR(EXACT(C69,"Legal entity"),EXACT(C69,"Site"))),"Check: record kind invalid",IF(NOT(OR(EXACT(K69,"Included"),EXACT(K69,"Excluded"),EXACT(K69,"Pending"))),"Check: boundary decision invalid",IF(NOT(OR(EXACT(P69,"Draft"),EXACT(P69,"Approved"))),"Check: decision state invalid",IF(AND(LEN(G69&amp;"")&gt;0,NOT(IF(ISNUMBER(G69),AND(G69&gt;=0,G69&lt;=1),FALSE))),"Check: ownership share invalid",IF(OR(AND(LEN(I69&amp;"")&gt;0,NOT(IF(ISNUMBER(I69),AND(I69&gt;=1,I69&lt;=2958465,MOD(I69,1)=0),FALSE))),AND(LEN(J69&amp;"")&gt;0,NOT(IF(ISNUMBER(J69),AND(J69&gt;=1,J69&lt;=2958465,MOD(J69,1)=0),FALSE))),AND(LEN(R69&amp;"")&gt;0,NOT(IF(ISNUMBER(R69),AND(R69&gt;=1,R69&lt;=2958465,MOD(R69,1)=0),FALSE)))),"Check: entered date invalid",IF(OR(AND(LEN(I69&amp;"")=0,LEN(J69&amp;"")&gt;0),AND(LEN(I69&amp;"")&gt;0,LEN(J69&amp;"")=0)),"Check: coverage needs both dates",IF(AND(LEN(I69&amp;"")&gt;0,OR(I69&gt;J69,I69&lt;$B$7,J69&gt;$B$8)),"Check: coverage outside period",IF(AND(LEN(R69&amp;"")&gt;0,R69&gt;$B$10),"Check: review after as-of",IF(AND(EXACT(K69,"Included"),OR(LEN(I69&amp;"")=0,LEN(J69&amp;"")=0)),"Check: included coverage dates needed",IF(AND(NOT(EXACT(K69,"Pending")),OR(LEN(TRIM(L69&amp;""))=0,LEN(TRIM(N69&amp;""))=0)),"Check: treatment or source missing",IF(AND(OR(EXACT(K69,"Pending"),EXACT(P69,"Draft")),LEN(TRIM(T69&amp;""))=0),"Check: open action missing",IF(AND(EXACT(P69,"Approved"),EXACT(K69,"Pending")),"Check: pending cannot be approved",IF(AND(EXACT(P69,"Approved"),OR(LEN(TRIM(Q69&amp;""))=0,LEN(R69&amp;"")=0,LEN(TRIM(S69&amp;""))=0)),"Check: approval record incomplete","Recorded")))))))))))))))))))</x:f>
      </x:c>
      <x:c r="V69" s="17" t="str">
        <x:f>IF(AND(U69="Recorded",EXACT(K69,"Included")),J69-I69+1,"")</x:f>
      </x:c>
      <x:c r="W69" s="17" t="str">
        <x:f>IF(LEN(U69&amp;"")=0,"",IF(U69&lt;&gt;"Recorded","Check: resolve input issue",IF(EXACT(K69,"Pending"),"Unresolved decision",IF(EXACT(P69,"Approved"),"Approved decision recorded","Draft decision"))))</x:f>
      </x:c>
    </x:row>
    <x:row r="70" ht="52" customHeight="1">
      <x:c r="A70" s="9"/>
      <x:c r="B70" s="9"/>
      <x:c r="C70" s="9"/>
      <x:c r="D70" s="9"/>
      <x:c r="E70" s="9"/>
      <x:c r="F70" s="9"/>
      <x:c r="G70" s="18"/>
      <x:c r="H70" s="9"/>
      <x:c r="I70" s="10"/>
      <x:c r="J70" s="10"/>
      <x:c r="K70" s="9"/>
      <x:c r="L70" s="9"/>
      <x:c r="M70" s="9"/>
      <x:c r="N70" s="9"/>
      <x:c r="O70" s="9"/>
      <x:c r="P70" s="9"/>
      <x:c r="Q70" s="9"/>
      <x:c r="R70" s="10"/>
      <x:c r="S70" s="9"/>
      <x:c r="T70" s="9"/>
      <x:c r="U70" s="17" t="str">
        <x:f>IF(COUNTA(A70:T70)=0,"",IF(OR(LEN(TRIM(A70&amp;""))=0,NOT(ISTEXT(A70)),NOT(EXACT(A70,TRIM(A70)))),"Check: ID missing or untrimmed",IF(OR(ISNUMBER(FIND("*",A70)),ISNUMBER(FIND("?",A70)),ISNUMBER(FIND("~",A70))),"Check: ID contains wildcard",IF(COUNTIFS($A$15:$A$74,A70)&gt;1,"Check: duplicate ID",IF(OR(LEN(TRIM($B$6&amp;""))=0,LEN(TRIM($B$9&amp;""))=0,NOT(IF(ISNUMBER($B$7),AND($B$7&gt;=1,$B$7&lt;=2958465,MOD($B$7,1)=0),FALSE)),NOT(IF(ISNUMBER($B$8),AND($B$8&gt;=1,$B$8&lt;=2958465,MOD($B$8,1)=0),FALSE)),NOT(IF(ISNUMBER($B$10),AND($B$10&gt;=1,$B$10&lt;=2958465,MOD($B$10,1)=0),FALSE)),$B$7&gt;$B$8),"Check: reporting setup",IF(OR(LEN(TRIM(B70&amp;""))=0,LEN(TRIM(E70&amp;""))=0,LEN(TRIM(F70&amp;""))=0,LEN(TRIM(M70&amp;""))=0,LEN(TRIM(O70&amp;""))=0),"Check: core fields missing",IF(NOT(OR(EXACT(C70,"Legal entity"),EXACT(C70,"Site"))),"Check: record kind invalid",IF(NOT(OR(EXACT(K70,"Included"),EXACT(K70,"Excluded"),EXACT(K70,"Pending"))),"Check: boundary decision invalid",IF(NOT(OR(EXACT(P70,"Draft"),EXACT(P70,"Approved"))),"Check: decision state invalid",IF(AND(LEN(G70&amp;"")&gt;0,NOT(IF(ISNUMBER(G70),AND(G70&gt;=0,G70&lt;=1),FALSE))),"Check: ownership share invalid",IF(OR(AND(LEN(I70&amp;"")&gt;0,NOT(IF(ISNUMBER(I70),AND(I70&gt;=1,I70&lt;=2958465,MOD(I70,1)=0),FALSE))),AND(LEN(J70&amp;"")&gt;0,NOT(IF(ISNUMBER(J70),AND(J70&gt;=1,J70&lt;=2958465,MOD(J70,1)=0),FALSE))),AND(LEN(R70&amp;"")&gt;0,NOT(IF(ISNUMBER(R70),AND(R70&gt;=1,R70&lt;=2958465,MOD(R70,1)=0),FALSE)))),"Check: entered date invalid",IF(OR(AND(LEN(I70&amp;"")=0,LEN(J70&amp;"")&gt;0),AND(LEN(I70&amp;"")&gt;0,LEN(J70&amp;"")=0)),"Check: coverage needs both dates",IF(AND(LEN(I70&amp;"")&gt;0,OR(I70&gt;J70,I70&lt;$B$7,J70&gt;$B$8)),"Check: coverage outside period",IF(AND(LEN(R70&amp;"")&gt;0,R70&gt;$B$10),"Check: review after as-of",IF(AND(EXACT(K70,"Included"),OR(LEN(I70&amp;"")=0,LEN(J70&amp;"")=0)),"Check: included coverage dates needed",IF(AND(NOT(EXACT(K70,"Pending")),OR(LEN(TRIM(L70&amp;""))=0,LEN(TRIM(N70&amp;""))=0)),"Check: treatment or source missing",IF(AND(OR(EXACT(K70,"Pending"),EXACT(P70,"Draft")),LEN(TRIM(T70&amp;""))=0),"Check: open action missing",IF(AND(EXACT(P70,"Approved"),EXACT(K70,"Pending")),"Check: pending cannot be approved",IF(AND(EXACT(P70,"Approved"),OR(LEN(TRIM(Q70&amp;""))=0,LEN(R70&amp;"")=0,LEN(TRIM(S70&amp;""))=0)),"Check: approval record incomplete","Recorded")))))))))))))))))))</x:f>
      </x:c>
      <x:c r="V70" s="17" t="str">
        <x:f>IF(AND(U70="Recorded",EXACT(K70,"Included")),J70-I70+1,"")</x:f>
      </x:c>
      <x:c r="W70" s="17" t="str">
        <x:f>IF(LEN(U70&amp;"")=0,"",IF(U70&lt;&gt;"Recorded","Check: resolve input issue",IF(EXACT(K70,"Pending"),"Unresolved decision",IF(EXACT(P70,"Approved"),"Approved decision recorded","Draft decision"))))</x:f>
      </x:c>
    </x:row>
    <x:row r="71" ht="52" customHeight="1">
      <x:c r="A71" s="9"/>
      <x:c r="B71" s="9"/>
      <x:c r="C71" s="9"/>
      <x:c r="D71" s="9"/>
      <x:c r="E71" s="9"/>
      <x:c r="F71" s="9"/>
      <x:c r="G71" s="18"/>
      <x:c r="H71" s="9"/>
      <x:c r="I71" s="10"/>
      <x:c r="J71" s="10"/>
      <x:c r="K71" s="9"/>
      <x:c r="L71" s="9"/>
      <x:c r="M71" s="9"/>
      <x:c r="N71" s="9"/>
      <x:c r="O71" s="9"/>
      <x:c r="P71" s="9"/>
      <x:c r="Q71" s="9"/>
      <x:c r="R71" s="10"/>
      <x:c r="S71" s="9"/>
      <x:c r="T71" s="9"/>
      <x:c r="U71" s="17" t="str">
        <x:f>IF(COUNTA(A71:T71)=0,"",IF(OR(LEN(TRIM(A71&amp;""))=0,NOT(ISTEXT(A71)),NOT(EXACT(A71,TRIM(A71)))),"Check: ID missing or untrimmed",IF(OR(ISNUMBER(FIND("*",A71)),ISNUMBER(FIND("?",A71)),ISNUMBER(FIND("~",A71))),"Check: ID contains wildcard",IF(COUNTIFS($A$15:$A$74,A71)&gt;1,"Check: duplicate ID",IF(OR(LEN(TRIM($B$6&amp;""))=0,LEN(TRIM($B$9&amp;""))=0,NOT(IF(ISNUMBER($B$7),AND($B$7&gt;=1,$B$7&lt;=2958465,MOD($B$7,1)=0),FALSE)),NOT(IF(ISNUMBER($B$8),AND($B$8&gt;=1,$B$8&lt;=2958465,MOD($B$8,1)=0),FALSE)),NOT(IF(ISNUMBER($B$10),AND($B$10&gt;=1,$B$10&lt;=2958465,MOD($B$10,1)=0),FALSE)),$B$7&gt;$B$8),"Check: reporting setup",IF(OR(LEN(TRIM(B71&amp;""))=0,LEN(TRIM(E71&amp;""))=0,LEN(TRIM(F71&amp;""))=0,LEN(TRIM(M71&amp;""))=0,LEN(TRIM(O71&amp;""))=0),"Check: core fields missing",IF(NOT(OR(EXACT(C71,"Legal entity"),EXACT(C71,"Site"))),"Check: record kind invalid",IF(NOT(OR(EXACT(K71,"Included"),EXACT(K71,"Excluded"),EXACT(K71,"Pending"))),"Check: boundary decision invalid",IF(NOT(OR(EXACT(P71,"Draft"),EXACT(P71,"Approved"))),"Check: decision state invalid",IF(AND(LEN(G71&amp;"")&gt;0,NOT(IF(ISNUMBER(G71),AND(G71&gt;=0,G71&lt;=1),FALSE))),"Check: ownership share invalid",IF(OR(AND(LEN(I71&amp;"")&gt;0,NOT(IF(ISNUMBER(I71),AND(I71&gt;=1,I71&lt;=2958465,MOD(I71,1)=0),FALSE))),AND(LEN(J71&amp;"")&gt;0,NOT(IF(ISNUMBER(J71),AND(J71&gt;=1,J71&lt;=2958465,MOD(J71,1)=0),FALSE))),AND(LEN(R71&amp;"")&gt;0,NOT(IF(ISNUMBER(R71),AND(R71&gt;=1,R71&lt;=2958465,MOD(R71,1)=0),FALSE)))),"Check: entered date invalid",IF(OR(AND(LEN(I71&amp;"")=0,LEN(J71&amp;"")&gt;0),AND(LEN(I71&amp;"")&gt;0,LEN(J71&amp;"")=0)),"Check: coverage needs both dates",IF(AND(LEN(I71&amp;"")&gt;0,OR(I71&gt;J71,I71&lt;$B$7,J71&gt;$B$8)),"Check: coverage outside period",IF(AND(LEN(R71&amp;"")&gt;0,R71&gt;$B$10),"Check: review after as-of",IF(AND(EXACT(K71,"Included"),OR(LEN(I71&amp;"")=0,LEN(J71&amp;"")=0)),"Check: included coverage dates needed",IF(AND(NOT(EXACT(K71,"Pending")),OR(LEN(TRIM(L71&amp;""))=0,LEN(TRIM(N71&amp;""))=0)),"Check: treatment or source missing",IF(AND(OR(EXACT(K71,"Pending"),EXACT(P71,"Draft")),LEN(TRIM(T71&amp;""))=0),"Check: open action missing",IF(AND(EXACT(P71,"Approved"),EXACT(K71,"Pending")),"Check: pending cannot be approved",IF(AND(EXACT(P71,"Approved"),OR(LEN(TRIM(Q71&amp;""))=0,LEN(R71&amp;"")=0,LEN(TRIM(S71&amp;""))=0)),"Check: approval record incomplete","Recorded")))))))))))))))))))</x:f>
      </x:c>
      <x:c r="V71" s="17" t="str">
        <x:f>IF(AND(U71="Recorded",EXACT(K71,"Included")),J71-I71+1,"")</x:f>
      </x:c>
      <x:c r="W71" s="17" t="str">
        <x:f>IF(LEN(U71&amp;"")=0,"",IF(U71&lt;&gt;"Recorded","Check: resolve input issue",IF(EXACT(K71,"Pending"),"Unresolved decision",IF(EXACT(P71,"Approved"),"Approved decision recorded","Draft decision"))))</x:f>
      </x:c>
    </x:row>
    <x:row r="72" ht="52" customHeight="1">
      <x:c r="A72" s="9"/>
      <x:c r="B72" s="9"/>
      <x:c r="C72" s="9"/>
      <x:c r="D72" s="9"/>
      <x:c r="E72" s="9"/>
      <x:c r="F72" s="9"/>
      <x:c r="G72" s="18"/>
      <x:c r="H72" s="9"/>
      <x:c r="I72" s="10"/>
      <x:c r="J72" s="10"/>
      <x:c r="K72" s="9"/>
      <x:c r="L72" s="9"/>
      <x:c r="M72" s="9"/>
      <x:c r="N72" s="9"/>
      <x:c r="O72" s="9"/>
      <x:c r="P72" s="9"/>
      <x:c r="Q72" s="9"/>
      <x:c r="R72" s="10"/>
      <x:c r="S72" s="9"/>
      <x:c r="T72" s="9"/>
      <x:c r="U72" s="17" t="str">
        <x:f>IF(COUNTA(A72:T72)=0,"",IF(OR(LEN(TRIM(A72&amp;""))=0,NOT(ISTEXT(A72)),NOT(EXACT(A72,TRIM(A72)))),"Check: ID missing or untrimmed",IF(OR(ISNUMBER(FIND("*",A72)),ISNUMBER(FIND("?",A72)),ISNUMBER(FIND("~",A72))),"Check: ID contains wildcard",IF(COUNTIFS($A$15:$A$74,A72)&gt;1,"Check: duplicate ID",IF(OR(LEN(TRIM($B$6&amp;""))=0,LEN(TRIM($B$9&amp;""))=0,NOT(IF(ISNUMBER($B$7),AND($B$7&gt;=1,$B$7&lt;=2958465,MOD($B$7,1)=0),FALSE)),NOT(IF(ISNUMBER($B$8),AND($B$8&gt;=1,$B$8&lt;=2958465,MOD($B$8,1)=0),FALSE)),NOT(IF(ISNUMBER($B$10),AND($B$10&gt;=1,$B$10&lt;=2958465,MOD($B$10,1)=0),FALSE)),$B$7&gt;$B$8),"Check: reporting setup",IF(OR(LEN(TRIM(B72&amp;""))=0,LEN(TRIM(E72&amp;""))=0,LEN(TRIM(F72&amp;""))=0,LEN(TRIM(M72&amp;""))=0,LEN(TRIM(O72&amp;""))=0),"Check: core fields missing",IF(NOT(OR(EXACT(C72,"Legal entity"),EXACT(C72,"Site"))),"Check: record kind invalid",IF(NOT(OR(EXACT(K72,"Included"),EXACT(K72,"Excluded"),EXACT(K72,"Pending"))),"Check: boundary decision invalid",IF(NOT(OR(EXACT(P72,"Draft"),EXACT(P72,"Approved"))),"Check: decision state invalid",IF(AND(LEN(G72&amp;"")&gt;0,NOT(IF(ISNUMBER(G72),AND(G72&gt;=0,G72&lt;=1),FALSE))),"Check: ownership share invalid",IF(OR(AND(LEN(I72&amp;"")&gt;0,NOT(IF(ISNUMBER(I72),AND(I72&gt;=1,I72&lt;=2958465,MOD(I72,1)=0),FALSE))),AND(LEN(J72&amp;"")&gt;0,NOT(IF(ISNUMBER(J72),AND(J72&gt;=1,J72&lt;=2958465,MOD(J72,1)=0),FALSE))),AND(LEN(R72&amp;"")&gt;0,NOT(IF(ISNUMBER(R72),AND(R72&gt;=1,R72&lt;=2958465,MOD(R72,1)=0),FALSE)))),"Check: entered date invalid",IF(OR(AND(LEN(I72&amp;"")=0,LEN(J72&amp;"")&gt;0),AND(LEN(I72&amp;"")&gt;0,LEN(J72&amp;"")=0)),"Check: coverage needs both dates",IF(AND(LEN(I72&amp;"")&gt;0,OR(I72&gt;J72,I72&lt;$B$7,J72&gt;$B$8)),"Check: coverage outside period",IF(AND(LEN(R72&amp;"")&gt;0,R72&gt;$B$10),"Check: review after as-of",IF(AND(EXACT(K72,"Included"),OR(LEN(I72&amp;"")=0,LEN(J72&amp;"")=0)),"Check: included coverage dates needed",IF(AND(NOT(EXACT(K72,"Pending")),OR(LEN(TRIM(L72&amp;""))=0,LEN(TRIM(N72&amp;""))=0)),"Check: treatment or source missing",IF(AND(OR(EXACT(K72,"Pending"),EXACT(P72,"Draft")),LEN(TRIM(T72&amp;""))=0),"Check: open action missing",IF(AND(EXACT(P72,"Approved"),EXACT(K72,"Pending")),"Check: pending cannot be approved",IF(AND(EXACT(P72,"Approved"),OR(LEN(TRIM(Q72&amp;""))=0,LEN(R72&amp;"")=0,LEN(TRIM(S72&amp;""))=0)),"Check: approval record incomplete","Recorded")))))))))))))))))))</x:f>
      </x:c>
      <x:c r="V72" s="17" t="str">
        <x:f>IF(AND(U72="Recorded",EXACT(K72,"Included")),J72-I72+1,"")</x:f>
      </x:c>
      <x:c r="W72" s="17" t="str">
        <x:f>IF(LEN(U72&amp;"")=0,"",IF(U72&lt;&gt;"Recorded","Check: resolve input issue",IF(EXACT(K72,"Pending"),"Unresolved decision",IF(EXACT(P72,"Approved"),"Approved decision recorded","Draft decision"))))</x:f>
      </x:c>
    </x:row>
    <x:row r="73" ht="52" customHeight="1">
      <x:c r="A73" s="9"/>
      <x:c r="B73" s="9"/>
      <x:c r="C73" s="9"/>
      <x:c r="D73" s="9"/>
      <x:c r="E73" s="9"/>
      <x:c r="F73" s="9"/>
      <x:c r="G73" s="18"/>
      <x:c r="H73" s="9"/>
      <x:c r="I73" s="10"/>
      <x:c r="J73" s="10"/>
      <x:c r="K73" s="9"/>
      <x:c r="L73" s="9"/>
      <x:c r="M73" s="9"/>
      <x:c r="N73" s="9"/>
      <x:c r="O73" s="9"/>
      <x:c r="P73" s="9"/>
      <x:c r="Q73" s="9"/>
      <x:c r="R73" s="10"/>
      <x:c r="S73" s="9"/>
      <x:c r="T73" s="9"/>
      <x:c r="U73" s="17" t="str">
        <x:f>IF(COUNTA(A73:T73)=0,"",IF(OR(LEN(TRIM(A73&amp;""))=0,NOT(ISTEXT(A73)),NOT(EXACT(A73,TRIM(A73)))),"Check: ID missing or untrimmed",IF(OR(ISNUMBER(FIND("*",A73)),ISNUMBER(FIND("?",A73)),ISNUMBER(FIND("~",A73))),"Check: ID contains wildcard",IF(COUNTIFS($A$15:$A$74,A73)&gt;1,"Check: duplicate ID",IF(OR(LEN(TRIM($B$6&amp;""))=0,LEN(TRIM($B$9&amp;""))=0,NOT(IF(ISNUMBER($B$7),AND($B$7&gt;=1,$B$7&lt;=2958465,MOD($B$7,1)=0),FALSE)),NOT(IF(ISNUMBER($B$8),AND($B$8&gt;=1,$B$8&lt;=2958465,MOD($B$8,1)=0),FALSE)),NOT(IF(ISNUMBER($B$10),AND($B$10&gt;=1,$B$10&lt;=2958465,MOD($B$10,1)=0),FALSE)),$B$7&gt;$B$8),"Check: reporting setup",IF(OR(LEN(TRIM(B73&amp;""))=0,LEN(TRIM(E73&amp;""))=0,LEN(TRIM(F73&amp;""))=0,LEN(TRIM(M73&amp;""))=0,LEN(TRIM(O73&amp;""))=0),"Check: core fields missing",IF(NOT(OR(EXACT(C73,"Legal entity"),EXACT(C73,"Site"))),"Check: record kind invalid",IF(NOT(OR(EXACT(K73,"Included"),EXACT(K73,"Excluded"),EXACT(K73,"Pending"))),"Check: boundary decision invalid",IF(NOT(OR(EXACT(P73,"Draft"),EXACT(P73,"Approved"))),"Check: decision state invalid",IF(AND(LEN(G73&amp;"")&gt;0,NOT(IF(ISNUMBER(G73),AND(G73&gt;=0,G73&lt;=1),FALSE))),"Check: ownership share invalid",IF(OR(AND(LEN(I73&amp;"")&gt;0,NOT(IF(ISNUMBER(I73),AND(I73&gt;=1,I73&lt;=2958465,MOD(I73,1)=0),FALSE))),AND(LEN(J73&amp;"")&gt;0,NOT(IF(ISNUMBER(J73),AND(J73&gt;=1,J73&lt;=2958465,MOD(J73,1)=0),FALSE))),AND(LEN(R73&amp;"")&gt;0,NOT(IF(ISNUMBER(R73),AND(R73&gt;=1,R73&lt;=2958465,MOD(R73,1)=0),FALSE)))),"Check: entered date invalid",IF(OR(AND(LEN(I73&amp;"")=0,LEN(J73&amp;"")&gt;0),AND(LEN(I73&amp;"")&gt;0,LEN(J73&amp;"")=0)),"Check: coverage needs both dates",IF(AND(LEN(I73&amp;"")&gt;0,OR(I73&gt;J73,I73&lt;$B$7,J73&gt;$B$8)),"Check: coverage outside period",IF(AND(LEN(R73&amp;"")&gt;0,R73&gt;$B$10),"Check: review after as-of",IF(AND(EXACT(K73,"Included"),OR(LEN(I73&amp;"")=0,LEN(J73&amp;"")=0)),"Check: included coverage dates needed",IF(AND(NOT(EXACT(K73,"Pending")),OR(LEN(TRIM(L73&amp;""))=0,LEN(TRIM(N73&amp;""))=0)),"Check: treatment or source missing",IF(AND(OR(EXACT(K73,"Pending"),EXACT(P73,"Draft")),LEN(TRIM(T73&amp;""))=0),"Check: open action missing",IF(AND(EXACT(P73,"Approved"),EXACT(K73,"Pending")),"Check: pending cannot be approved",IF(AND(EXACT(P73,"Approved"),OR(LEN(TRIM(Q73&amp;""))=0,LEN(R73&amp;"")=0,LEN(TRIM(S73&amp;""))=0)),"Check: approval record incomplete","Recorded")))))))))))))))))))</x:f>
      </x:c>
      <x:c r="V73" s="17" t="str">
        <x:f>IF(AND(U73="Recorded",EXACT(K73,"Included")),J73-I73+1,"")</x:f>
      </x:c>
      <x:c r="W73" s="17" t="str">
        <x:f>IF(LEN(U73&amp;"")=0,"",IF(U73&lt;&gt;"Recorded","Check: resolve input issue",IF(EXACT(K73,"Pending"),"Unresolved decision",IF(EXACT(P73,"Approved"),"Approved decision recorded","Draft decision"))))</x:f>
      </x:c>
    </x:row>
    <x:row r="74" ht="52" customHeight="1">
      <x:c r="A74" s="9"/>
      <x:c r="B74" s="9"/>
      <x:c r="C74" s="9"/>
      <x:c r="D74" s="9"/>
      <x:c r="E74" s="9"/>
      <x:c r="F74" s="9"/>
      <x:c r="G74" s="18"/>
      <x:c r="H74" s="9"/>
      <x:c r="I74" s="10"/>
      <x:c r="J74" s="10"/>
      <x:c r="K74" s="9"/>
      <x:c r="L74" s="9"/>
      <x:c r="M74" s="9"/>
      <x:c r="N74" s="9"/>
      <x:c r="O74" s="9"/>
      <x:c r="P74" s="9"/>
      <x:c r="Q74" s="9"/>
      <x:c r="R74" s="10"/>
      <x:c r="S74" s="9"/>
      <x:c r="T74" s="9"/>
      <x:c r="U74" s="17" t="str">
        <x:f>IF(COUNTA(A74:T74)=0,"",IF(OR(LEN(TRIM(A74&amp;""))=0,NOT(ISTEXT(A74)),NOT(EXACT(A74,TRIM(A74)))),"Check: ID missing or untrimmed",IF(OR(ISNUMBER(FIND("*",A74)),ISNUMBER(FIND("?",A74)),ISNUMBER(FIND("~",A74))),"Check: ID contains wildcard",IF(COUNTIFS($A$15:$A$74,A74)&gt;1,"Check: duplicate ID",IF(OR(LEN(TRIM($B$6&amp;""))=0,LEN(TRIM($B$9&amp;""))=0,NOT(IF(ISNUMBER($B$7),AND($B$7&gt;=1,$B$7&lt;=2958465,MOD($B$7,1)=0),FALSE)),NOT(IF(ISNUMBER($B$8),AND($B$8&gt;=1,$B$8&lt;=2958465,MOD($B$8,1)=0),FALSE)),NOT(IF(ISNUMBER($B$10),AND($B$10&gt;=1,$B$10&lt;=2958465,MOD($B$10,1)=0),FALSE)),$B$7&gt;$B$8),"Check: reporting setup",IF(OR(LEN(TRIM(B74&amp;""))=0,LEN(TRIM(E74&amp;""))=0,LEN(TRIM(F74&amp;""))=0,LEN(TRIM(M74&amp;""))=0,LEN(TRIM(O74&amp;""))=0),"Check: core fields missing",IF(NOT(OR(EXACT(C74,"Legal entity"),EXACT(C74,"Site"))),"Check: record kind invalid",IF(NOT(OR(EXACT(K74,"Included"),EXACT(K74,"Excluded"),EXACT(K74,"Pending"))),"Check: boundary decision invalid",IF(NOT(OR(EXACT(P74,"Draft"),EXACT(P74,"Approved"))),"Check: decision state invalid",IF(AND(LEN(G74&amp;"")&gt;0,NOT(IF(ISNUMBER(G74),AND(G74&gt;=0,G74&lt;=1),FALSE))),"Check: ownership share invalid",IF(OR(AND(LEN(I74&amp;"")&gt;0,NOT(IF(ISNUMBER(I74),AND(I74&gt;=1,I74&lt;=2958465,MOD(I74,1)=0),FALSE))),AND(LEN(J74&amp;"")&gt;0,NOT(IF(ISNUMBER(J74),AND(J74&gt;=1,J74&lt;=2958465,MOD(J74,1)=0),FALSE))),AND(LEN(R74&amp;"")&gt;0,NOT(IF(ISNUMBER(R74),AND(R74&gt;=1,R74&lt;=2958465,MOD(R74,1)=0),FALSE)))),"Check: entered date invalid",IF(OR(AND(LEN(I74&amp;"")=0,LEN(J74&amp;"")&gt;0),AND(LEN(I74&amp;"")&gt;0,LEN(J74&amp;"")=0)),"Check: coverage needs both dates",IF(AND(LEN(I74&amp;"")&gt;0,OR(I74&gt;J74,I74&lt;$B$7,J74&gt;$B$8)),"Check: coverage outside period",IF(AND(LEN(R74&amp;"")&gt;0,R74&gt;$B$10),"Check: review after as-of",IF(AND(EXACT(K74,"Included"),OR(LEN(I74&amp;"")=0,LEN(J74&amp;"")=0)),"Check: included coverage dates needed",IF(AND(NOT(EXACT(K74,"Pending")),OR(LEN(TRIM(L74&amp;""))=0,LEN(TRIM(N74&amp;""))=0)),"Check: treatment or source missing",IF(AND(OR(EXACT(K74,"Pending"),EXACT(P74,"Draft")),LEN(TRIM(T74&amp;""))=0),"Check: open action missing",IF(AND(EXACT(P74,"Approved"),EXACT(K74,"Pending")),"Check: pending cannot be approved",IF(AND(EXACT(P74,"Approved"),OR(LEN(TRIM(Q74&amp;""))=0,LEN(R74&amp;"")=0,LEN(TRIM(S74&amp;""))=0)),"Check: approval record incomplete","Recorded")))))))))))))))))))</x:f>
      </x:c>
      <x:c r="V74" s="17" t="str">
        <x:f>IF(AND(U74="Recorded",EXACT(K74,"Included")),J74-I74+1,"")</x:f>
      </x:c>
      <x:c r="W74" s="17" t="str">
        <x:f>IF(LEN(U74&amp;"")=0,"",IF(U74&lt;&gt;"Recorded","Check: resolve input issue",IF(EXACT(K74,"Pending"),"Unresolved decision",IF(EXACT(P74,"Approved"),"Approved decision recorded","Draft decision"))))</x:f>
      </x:c>
    </x:row>
  </x:sheetData>
  <x:conditionalFormatting sqref="U15:U74">
    <x:cfRule type="beginsWith" dxfId="0" priority="1" operator="beginsWith" text="Check:"/>
  </x:conditionalFormatting>
  <x:conditionalFormatting sqref="W15:W74">
    <x:cfRule type="beginsWith" dxfId="1" priority="2" operator="beginsWith" text="Check:"/>
  </x:conditionalFormatting>
  <x:dataValidations count="4">
    <x:dataValidation type="list" sqref="C15:C74">
      <x:formula1>"Legal entity,Site"</x:formula1>
    </x:dataValidation>
    <x:dataValidation type="list" sqref="K15:K74">
      <x:formula1>"Included,Excluded,Pending"</x:formula1>
    </x:dataValidation>
    <x:dataValidation type="list" sqref="P15:P74">
      <x:formula1>"Draft,Approved"</x:formula1>
    </x:dataValidation>
    <x:dataValidation type="decimal" operator="between" sqref="G15:G74">
      <x:formula1>0</x:formula1>
      <x:formula2>1</x:formula2>
    </x:dataValidation>
  </x:dataValidations>
  <x:pageMargins left="0.7" right="0.7" top="0.75" bottom="0.75" header="0.3" footer="0.3"/>
  <x:tableParts count="1">
    <x:tablePart xmlns:r="http://schemas.openxmlformats.org/officeDocument/2006/relationships" r:id="R56dbd5b570dc456e"/>
  </x:tableParts>
</x:worksheet>
</file>

<file path=xl/worksheets/sheet2.xml><?xml version="1.0" encoding="utf-8"?>
<x:worksheet xmlns:x="http://schemas.openxmlformats.org/spreadsheetml/2006/main">
  <x:sheetPr>
    <x:tabColor rgb="FF73957F"/>
  </x:sheetPr>
  <x:sheetViews>
    <x:sheetView showGridLines="0" workbookViewId="0">
      <x:pane xSplit="2" ySplit="14" topLeftCell="C15" activePane="bottomRight" state="frozen"/>
    </x:sheetView>
  </x:sheetViews>
  <x:sheetFormatPr defaultRowHeight="15"/>
  <x:cols>
    <x:col min="1" max="1" width="18" hidden="0" customWidth="1"/>
    <x:col min="2" max="2" width="29" hidden="0" customWidth="1"/>
    <x:col min="3" max="3" width="19" hidden="0" customWidth="1"/>
    <x:col min="4" max="4" width="29" hidden="0" customWidth="1"/>
    <x:col min="5" max="5" width="27" hidden="0" customWidth="1"/>
    <x:col min="6" max="6" width="28" hidden="0" customWidth="1"/>
    <x:col min="7" max="7" width="19" hidden="0" customWidth="1"/>
    <x:col min="8" max="8" width="38" hidden="0" customWidth="1"/>
    <x:col min="9" max="9" width="16" hidden="0" customWidth="1"/>
    <x:col min="10" max="10" width="16" hidden="0" customWidth="1"/>
    <x:col min="11" max="11" width="20" hidden="0" customWidth="1"/>
    <x:col min="12" max="12" width="35" hidden="0" customWidth="1"/>
    <x:col min="13" max="13" width="39" hidden="0" customWidth="1"/>
    <x:col min="14" max="14" width="42" hidden="0" customWidth="1"/>
    <x:col min="15" max="15" width="25" hidden="0" customWidth="1"/>
    <x:col min="16" max="16" width="18" hidden="0" customWidth="1"/>
    <x:col min="17" max="17" width="25" hidden="0" customWidth="1"/>
    <x:col min="18" max="18" width="16" hidden="0" customWidth="1"/>
    <x:col min="19" max="19" width="37" hidden="0" customWidth="1"/>
    <x:col min="20" max="20" width="39" hidden="0" customWidth="1"/>
    <x:col min="21" max="21" width="38" hidden="0" customWidth="1"/>
    <x:col min="22" max="22" width="20" hidden="0" customWidth="1"/>
    <x:col min="23" max="23" width="31"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c r="W1" s="3"/>
    </x:row>
    <x:row r="2" ht="31" customHeight="1">
      <x:c r="A2" s="5" t="str">
        <x:v>Fictional example: boundary decisions</x:v>
      </x:c>
      <x:c r="B2" s="6"/>
      <x:c r="C2" s="6"/>
      <x:c r="D2" s="6"/>
      <x:c r="E2" s="6"/>
      <x:c r="F2" s="6"/>
      <x:c r="G2" s="6"/>
      <x:c r="H2" s="6"/>
      <x:c r="I2" s="3"/>
      <x:c r="J2" s="3"/>
      <x:c r="K2" s="3"/>
      <x:c r="L2" s="3"/>
      <x:c r="M2" s="3"/>
      <x:c r="N2" s="3"/>
      <x:c r="O2" s="3"/>
      <x:c r="P2" s="3"/>
      <x:c r="Q2" s="3"/>
      <x:c r="R2" s="3"/>
      <x:c r="S2" s="3"/>
      <x:c r="T2" s="3"/>
      <x:c r="U2" s="3"/>
      <x:c r="V2" s="3"/>
      <x:c r="W2" s="3"/>
    </x:row>
    <x:row r="3" ht="25" customHeight="1">
      <x:c r="A3" s="7" t="str">
        <x:v>FICTIONAL ENTITIES, SOURCES AND REVIEWS. Teaching records only.</x:v>
      </x:c>
      <x:c r="B3" s="3"/>
      <x:c r="C3" s="3"/>
      <x:c r="D3" s="3"/>
      <x:c r="E3" s="3"/>
      <x:c r="F3" s="3"/>
      <x:c r="G3" s="3"/>
      <x:c r="H3" s="3"/>
      <x:c r="I3" s="3"/>
      <x:c r="J3" s="3"/>
      <x:c r="K3" s="3"/>
      <x:c r="L3" s="3"/>
      <x:c r="M3" s="3"/>
      <x:c r="N3" s="3"/>
      <x:c r="O3" s="3"/>
      <x:c r="P3" s="3"/>
      <x:c r="Q3" s="3"/>
      <x:c r="R3" s="3"/>
      <x:c r="S3" s="3"/>
      <x:c r="T3" s="3"/>
      <x:c r="U3" s="3"/>
      <x:c r="V3" s="3"/>
      <x:c r="W3" s="3"/>
    </x:row>
    <x:row r="4" ht="25" customHeight="1">
      <x:c r="A4" s="7" t="str">
        <x:v>Amber: inputs. Pale green: formulas. The workbook never selects a consolidation method from ownership or control.</x:v>
      </x:c>
      <x:c r="B4" s="3"/>
      <x:c r="C4" s="3"/>
      <x:c r="D4" s="3"/>
      <x:c r="E4" s="3"/>
      <x:c r="F4" s="3"/>
      <x:c r="G4" s="3"/>
      <x:c r="H4" s="3"/>
      <x:c r="I4" s="3"/>
      <x:c r="J4" s="3"/>
      <x:c r="K4" s="3"/>
      <x:c r="L4" s="3"/>
      <x:c r="M4" s="3"/>
      <x:c r="N4" s="3"/>
      <x:c r="O4" s="3"/>
      <x:c r="P4" s="3"/>
      <x:c r="Q4" s="3"/>
      <x:c r="R4" s="3"/>
      <x:c r="S4" s="3"/>
      <x:c r="T4" s="3"/>
      <x:c r="U4" s="3"/>
      <x:c r="V4" s="3"/>
      <x:c r="W4" s="3"/>
    </x:row>
    <x:row r="5" ht="25" customHeight="1">
      <x:c r="A5" s="3"/>
      <x:c r="B5" s="3"/>
      <x:c r="C5" s="3"/>
      <x:c r="D5" s="3"/>
      <x:c r="E5" s="3"/>
      <x:c r="F5" s="3"/>
      <x:c r="G5" s="3"/>
      <x:c r="H5" s="3"/>
      <x:c r="I5" s="3"/>
      <x:c r="J5" s="3"/>
      <x:c r="K5" s="3"/>
      <x:c r="L5" s="3"/>
      <x:c r="M5" s="3"/>
      <x:c r="N5" s="3"/>
      <x:c r="O5" s="3"/>
      <x:c r="P5" s="3"/>
      <x:c r="Q5" s="3"/>
      <x:c r="R5" s="3"/>
      <x:c r="S5" s="3"/>
      <x:c r="T5" s="3"/>
      <x:c r="U5" s="3"/>
      <x:c r="V5" s="3"/>
      <x:c r="W5" s="3"/>
    </x:row>
    <x:row r="6" ht="34" customHeight="1">
      <x:c r="A6" s="3" t="str">
        <x:v>Reporting entity</x:v>
      </x:c>
      <x:c r="B6" s="9" t="str">
        <x:v>Fictional Works Ltd</x:v>
      </x:c>
      <x:c r="C6" s="3"/>
      <x:c r="D6" s="3"/>
      <x:c r="E6" s="19" t="str">
        <x:v>IDs entered</x:v>
      </x:c>
      <x:c r="F6" s="21" t="n">
        <x:f>COUNTA(A15:A74)</x:f>
        <x:v>4</x:v>
      </x:c>
      <x:c r="G6" s="3"/>
      <x:c r="H6" s="3"/>
      <x:c r="I6" s="3"/>
      <x:c r="J6" s="3"/>
      <x:c r="K6" s="3"/>
      <x:c r="L6" s="3"/>
      <x:c r="M6" s="3"/>
      <x:c r="N6" s="3"/>
      <x:c r="O6" s="3"/>
      <x:c r="P6" s="3"/>
      <x:c r="Q6" s="3"/>
      <x:c r="R6" s="3"/>
      <x:c r="S6" s="3"/>
      <x:c r="T6" s="3"/>
      <x:c r="U6" s="3"/>
      <x:c r="V6" s="3"/>
      <x:c r="W6" s="3"/>
    </x:row>
    <x:row r="7" ht="34" customHeight="1">
      <x:c r="A7" s="3" t="str">
        <x:v>Period start</x:v>
      </x:c>
      <x:c r="B7" s="10" t="n">
        <x:v>45748</x:v>
      </x:c>
      <x:c r="C7" s="3"/>
      <x:c r="D7" s="3"/>
      <x:c r="E7" s="19" t="str">
        <x:v>Rows with input issues</x:v>
      </x:c>
      <x:c r="F7" s="21" t="n">
        <x:f>COUNTIFS(U15:U74,"Check: ID missing or untrimmed")+COUNTIFS(U15:U74,"Check: ID contains wildcard")+COUNTIFS(U15:U74,"Check: duplicate ID")+COUNTIFS(U15:U74,"Check: reporting setup")+COUNTIFS(U15:U74,"Check: core fields missing")+COUNTIFS(U15:U74,"Check: record kind invalid")+COUNTIFS(U15:U74,"Check: boundary decision invalid")+COUNTIFS(U15:U74,"Check: decision state invalid")+COUNTIFS(U15:U74,"Check: ownership share invalid")+COUNTIFS(U15:U74,"Check: entered date invalid")+COUNTIFS(U15:U74,"Check: coverage needs both dates")+COUNTIFS(U15:U74,"Check: coverage outside period")+COUNTIFS(U15:U74,"Check: review after as-of")+COUNTIFS(U15:U74,"Check: included coverage dates needed")+COUNTIFS(U15:U74,"Check: treatment or source missing")+COUNTIFS(U15:U74,"Check: open action missing")+COUNTIFS(U15:U74,"Check: pending cannot be approved")+COUNTIFS(U15:U74,"Check: approval record incomplete")</x:f>
        <x:v>0</x:v>
      </x:c>
      <x:c r="G7" s="3"/>
      <x:c r="H7" s="3"/>
      <x:c r="I7" s="3"/>
      <x:c r="J7" s="3"/>
      <x:c r="K7" s="3"/>
      <x:c r="L7" s="3"/>
      <x:c r="M7" s="3"/>
      <x:c r="N7" s="3"/>
      <x:c r="O7" s="3"/>
      <x:c r="P7" s="3"/>
      <x:c r="Q7" s="3"/>
      <x:c r="R7" s="3"/>
      <x:c r="S7" s="3"/>
      <x:c r="T7" s="3"/>
      <x:c r="U7" s="3"/>
      <x:c r="V7" s="3"/>
      <x:c r="W7" s="3"/>
    </x:row>
    <x:row r="8" ht="34" customHeight="1">
      <x:c r="A8" s="3" t="str">
        <x:v>Period end</x:v>
      </x:c>
      <x:c r="B8" s="10" t="n">
        <x:v>46112</x:v>
      </x:c>
      <x:c r="C8" s="3"/>
      <x:c r="D8" s="3"/>
      <x:c r="E8" s="19" t="str">
        <x:v>Approved decisions</x:v>
      </x:c>
      <x:c r="F8" s="21" t="n">
        <x:f>COUNTIFS(W15:W74,"Approved decision recorded")</x:f>
        <x:v>3</x:v>
      </x:c>
      <x:c r="G8" s="3"/>
      <x:c r="H8" s="3"/>
      <x:c r="I8" s="3"/>
      <x:c r="J8" s="3"/>
      <x:c r="K8" s="3"/>
      <x:c r="L8" s="3"/>
      <x:c r="M8" s="3"/>
      <x:c r="N8" s="3"/>
      <x:c r="O8" s="3"/>
      <x:c r="P8" s="3"/>
      <x:c r="Q8" s="3"/>
      <x:c r="R8" s="3"/>
      <x:c r="S8" s="3"/>
      <x:c r="T8" s="3"/>
      <x:c r="U8" s="3"/>
      <x:c r="V8" s="3"/>
      <x:c r="W8" s="3"/>
    </x:row>
    <x:row r="9" ht="34" customHeight="1">
      <x:c r="A9" s="3" t="str">
        <x:v>Purpose / chosen basis</x:v>
      </x:c>
      <x:c r="B9" s="9" t="str">
        <x:v>Fictional standalone report; memo BD-01</x:v>
      </x:c>
      <x:c r="C9" s="3"/>
      <x:c r="D9" s="3"/>
      <x:c r="E9" s="19" t="str">
        <x:v>Unresolved decisions</x:v>
      </x:c>
      <x:c r="F9" s="21" t="n">
        <x:f>COUNTIFS(W15:W74,"Unresolved decision")</x:f>
        <x:v>1</x:v>
      </x:c>
      <x:c r="G9" s="3"/>
      <x:c r="H9" s="3"/>
      <x:c r="I9" s="3"/>
      <x:c r="J9" s="3"/>
      <x:c r="K9" s="3"/>
      <x:c r="L9" s="3"/>
      <x:c r="M9" s="3"/>
      <x:c r="N9" s="3"/>
      <x:c r="O9" s="3"/>
      <x:c r="P9" s="3"/>
      <x:c r="Q9" s="3"/>
      <x:c r="R9" s="3"/>
      <x:c r="S9" s="3"/>
      <x:c r="T9" s="3"/>
      <x:c r="U9" s="3"/>
      <x:c r="V9" s="3"/>
      <x:c r="W9" s="3"/>
    </x:row>
    <x:row r="10" ht="34" customHeight="1">
      <x:c r="A10" s="3" t="str">
        <x:v>As-of date</x:v>
      </x:c>
      <x:c r="B10" s="10" t="n">
        <x:v>46132</x:v>
      </x:c>
      <x:c r="C10" s="3"/>
      <x:c r="D10" s="3"/>
      <x:c r="E10" s="19" t="str">
        <x:v>Included records</x:v>
      </x:c>
      <x:c r="F10" s="21" t="n">
        <x:f>COUNTIFS(K15:K74,"Included",U15:U74,"Recorded")</x:f>
        <x:v>2</x:v>
      </x:c>
      <x:c r="G10" s="3"/>
      <x:c r="H10" s="3"/>
      <x:c r="I10" s="3"/>
      <x:c r="J10" s="3"/>
      <x:c r="K10" s="3"/>
      <x:c r="L10" s="3"/>
      <x:c r="M10" s="3"/>
      <x:c r="N10" s="3"/>
      <x:c r="O10" s="3"/>
      <x:c r="P10" s="3"/>
      <x:c r="Q10" s="3"/>
      <x:c r="R10" s="3"/>
      <x:c r="S10" s="3"/>
      <x:c r="T10" s="3"/>
      <x:c r="U10" s="3"/>
      <x:c r="V10" s="3"/>
      <x:c r="W10" s="3"/>
    </x:row>
    <x:row r="11" ht="25" customHeight="1">
      <x:c r="A11" s="3"/>
      <x:c r="B11" s="3"/>
      <x:c r="C11" s="3"/>
      <x:c r="D11" s="3"/>
      <x:c r="E11" s="3"/>
      <x:c r="F11" s="3"/>
      <x:c r="G11" s="3"/>
      <x:c r="H11" s="3"/>
      <x:c r="I11" s="3"/>
      <x:c r="J11" s="3"/>
      <x:c r="K11" s="3"/>
      <x:c r="L11" s="3"/>
      <x:c r="M11" s="3"/>
      <x:c r="N11" s="3"/>
      <x:c r="O11" s="3"/>
      <x:c r="P11" s="3"/>
      <x:c r="Q11" s="3"/>
      <x:c r="R11" s="3"/>
      <x:c r="S11" s="3"/>
      <x:c r="T11" s="3"/>
      <x:c r="U11" s="3"/>
      <x:c r="V11" s="3"/>
      <x:c r="W11" s="3"/>
    </x:row>
    <x:row r="12" ht="25" customHeight="1">
      <x:c r="A12" s="7" t="str">
        <x:v>Counts cover entered records only. Included days are administrative coverage; never use them automatically to allocate data.</x:v>
      </x:c>
      <x:c r="B12" s="3"/>
      <x:c r="C12" s="3"/>
      <x:c r="D12" s="3"/>
      <x:c r="E12" s="3"/>
      <x:c r="F12" s="3"/>
      <x:c r="G12" s="3"/>
      <x:c r="H12" s="3"/>
      <x:c r="I12" s="3"/>
      <x:c r="J12" s="3"/>
      <x:c r="K12" s="3"/>
      <x:c r="L12" s="3"/>
      <x:c r="M12" s="3"/>
      <x:c r="N12" s="3"/>
      <x:c r="O12" s="3"/>
      <x:c r="P12" s="3"/>
      <x:c r="Q12" s="3"/>
      <x:c r="R12" s="3"/>
      <x:c r="S12" s="3"/>
      <x:c r="T12" s="3"/>
      <x:c r="U12" s="3"/>
      <x:c r="V12" s="3"/>
      <x:c r="W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c r="W13" s="3"/>
    </x:row>
    <x:row r="14" ht="50" customHeight="1">
      <x:c r="A14" s="14" t="str">
        <x:v>Entity / site ID</x:v>
      </x:c>
      <x:c r="B14" s="14" t="str">
        <x:v>Entity / site name</x:v>
      </x:c>
      <x:c r="C14" s="14" t="str">
        <x:v>Record kind</x:v>
      </x:c>
      <x:c r="D14" s="14" t="str">
        <x:v>Parent / group reference</x:v>
      </x:c>
      <x:c r="E14" s="14" t="str">
        <x:v>Location / operations</x:v>
      </x:c>
      <x:c r="F14" s="14" t="str">
        <x:v>Relationship context</x:v>
      </x:c>
      <x:c r="G14" s="14" t="str">
        <x:v>Ownership share (optional)</x:v>
      </x:c>
      <x:c r="H14" s="14" t="str">
        <x:v>Control / accounting context</x:v>
      </x:c>
      <x:c r="I14" s="14" t="str">
        <x:v>Coverage from</x:v>
      </x:c>
      <x:c r="J14" s="14" t="str">
        <x:v>Coverage to</x:v>
      </x:c>
      <x:c r="K14" s="14" t="str">
        <x:v>Boundary decision</x:v>
      </x:c>
      <x:c r="L14" s="14" t="str">
        <x:v>Chosen treatment</x:v>
      </x:c>
      <x:c r="M14" s="14" t="str">
        <x:v>Decision rationale</x:v>
      </x:c>
      <x:c r="N14" s="14" t="str">
        <x:v>Source and precise locator</x:v>
      </x:c>
      <x:c r="O14" s="14" t="str">
        <x:v>Data owner role</x:v>
      </x:c>
      <x:c r="P14" s="14" t="str">
        <x:v>Decision state</x:v>
      </x:c>
      <x:c r="Q14" s="14" t="str">
        <x:v>Reviewer role</x:v>
      </x:c>
      <x:c r="R14" s="14" t="str">
        <x:v>Review date</x:v>
      </x:c>
      <x:c r="S14" s="14" t="str">
        <x:v>Decision record / version</x:v>
      </x:c>
      <x:c r="T14" s="14" t="str">
        <x:v>Open action / limitation</x:v>
      </x:c>
      <x:c r="U14" s="14" t="str">
        <x:v>Input check</x:v>
      </x:c>
      <x:c r="V14" s="14" t="str">
        <x:v>Included calendar days</x:v>
      </x:c>
      <x:c r="W14" s="14" t="str">
        <x:v>Review position</x:v>
      </x:c>
    </x:row>
    <x:row r="15" ht="88" customHeight="1">
      <x:c r="A15" s="9" t="str">
        <x:v>EX-E01</x:v>
      </x:c>
      <x:c r="B15" s="9" t="str">
        <x:v>Fictional Works Ltd</x:v>
      </x:c>
      <x:c r="C15" s="9" t="str">
        <x:v>Legal entity</x:v>
      </x:c>
      <x:c r="D15" s="9" t="str">
        <x:v>Fictional group memo</x:v>
      </x:c>
      <x:c r="E15" s="9" t="str">
        <x:v>Fictional Site A / India</x:v>
      </x:c>
      <x:c r="F15" s="9" t="str">
        <x:v>Teaching relationship only</x:v>
      </x:c>
      <x:c r="G15" s="18" t="n">
        <x:v>1</x:v>
      </x:c>
      <x:c r="H15" s="9" t="str">
        <x:v>Human facts recorded in fictional memo</x:v>
      </x:c>
      <x:c r="I15" s="10" t="n">
        <x:v>45748</x:v>
      </x:c>
      <x:c r="J15" s="10" t="n">
        <x:v>46112</x:v>
      </x:c>
      <x:c r="K15" s="9" t="str">
        <x:v>Included</x:v>
      </x:c>
      <x:c r="L15" s="9" t="str">
        <x:v>Whole entity under the stated basis</x:v>
      </x:c>
      <x:c r="M15" s="9" t="str">
        <x:v>Fictional decision under the stated reporting basis</x:v>
      </x:c>
      <x:c r="N15" s="9" t="str">
        <x:v>FICTIONAL boundary memo BD-01, row EX-E01</x:v>
      </x:c>
      <x:c r="O15" s="9" t="str">
        <x:v>Fictional reporting role</x:v>
      </x:c>
      <x:c r="P15" s="9" t="str">
        <x:v>Approved</x:v>
      </x:c>
      <x:c r="Q15" s="9" t="str">
        <x:v>Fictional reviewer</x:v>
      </x:c>
      <x:c r="R15" s="10" t="n">
        <x:v>46122</x:v>
      </x:c>
      <x:c r="S15" s="9" t="str">
        <x:v>FICTIONAL approval v1</x:v>
      </x:c>
      <x:c r="T15" s="9" t="str">
        <x:v>Keep site records separate from entity totals</x:v>
      </x:c>
      <x:c r="U15" s="17" t="str">
        <x:f>IF(COUNTA(A15:T15)=0,"",IF(OR(LEN(TRIM(A15&amp;""))=0,NOT(ISTEXT(A15)),NOT(EXACT(A15,TRIM(A15)))),"Check: ID missing or untrimmed",IF(OR(ISNUMBER(FIND("*",A15)),ISNUMBER(FIND("?",A15)),ISNUMBER(FIND("~",A15))),"Check: ID contains wildcard",IF(COUNTIFS($A$15:$A$74,A15)&gt;1,"Check: duplicate ID",IF(OR(LEN(TRIM($B$6&amp;""))=0,LEN(TRIM($B$9&amp;""))=0,NOT(IF(ISNUMBER($B$7),AND($B$7&gt;=1,$B$7&lt;=2958465,MOD($B$7,1)=0),FALSE)),NOT(IF(ISNUMBER($B$8),AND($B$8&gt;=1,$B$8&lt;=2958465,MOD($B$8,1)=0),FALSE)),NOT(IF(ISNUMBER($B$10),AND($B$10&gt;=1,$B$10&lt;=2958465,MOD($B$10,1)=0),FALSE)),$B$7&gt;$B$8),"Check: reporting setup",IF(OR(LEN(TRIM(B15&amp;""))=0,LEN(TRIM(E15&amp;""))=0,LEN(TRIM(F15&amp;""))=0,LEN(TRIM(M15&amp;""))=0,LEN(TRIM(O15&amp;""))=0),"Check: core fields missing",IF(NOT(OR(EXACT(C15,"Legal entity"),EXACT(C15,"Site"))),"Check: record kind invalid",IF(NOT(OR(EXACT(K15,"Included"),EXACT(K15,"Excluded"),EXACT(K15,"Pending"))),"Check: boundary decision invalid",IF(NOT(OR(EXACT(P15,"Draft"),EXACT(P15,"Approved"))),"Check: decision state invalid",IF(AND(LEN(G15&amp;"")&gt;0,NOT(IF(ISNUMBER(G15),AND(G15&gt;=0,G15&lt;=1),FALSE))),"Check: ownership share invalid",IF(OR(AND(LEN(I15&amp;"")&gt;0,NOT(IF(ISNUMBER(I15),AND(I15&gt;=1,I15&lt;=2958465,MOD(I15,1)=0),FALSE))),AND(LEN(J15&amp;"")&gt;0,NOT(IF(ISNUMBER(J15),AND(J15&gt;=1,J15&lt;=2958465,MOD(J15,1)=0),FALSE))),AND(LEN(R15&amp;"")&gt;0,NOT(IF(ISNUMBER(R15),AND(R15&gt;=1,R15&lt;=2958465,MOD(R15,1)=0),FALSE)))),"Check: entered date invalid",IF(OR(AND(LEN(I15&amp;"")=0,LEN(J15&amp;"")&gt;0),AND(LEN(I15&amp;"")&gt;0,LEN(J15&amp;"")=0)),"Check: coverage needs both dates",IF(AND(LEN(I15&amp;"")&gt;0,OR(I15&gt;J15,I15&lt;$B$7,J15&gt;$B$8)),"Check: coverage outside period",IF(AND(LEN(R15&amp;"")&gt;0,R15&gt;$B$10),"Check: review after as-of",IF(AND(EXACT(K15,"Included"),OR(LEN(I15&amp;"")=0,LEN(J15&amp;"")=0)),"Check: included coverage dates needed",IF(AND(NOT(EXACT(K15,"Pending")),OR(LEN(TRIM(L15&amp;""))=0,LEN(TRIM(N15&amp;""))=0)),"Check: treatment or source missing",IF(AND(OR(EXACT(K15,"Pending"),EXACT(P15,"Draft")),LEN(TRIM(T15&amp;""))=0),"Check: open action missing",IF(AND(EXACT(P15,"Approved"),EXACT(K15,"Pending")),"Check: pending cannot be approved",IF(AND(EXACT(P15,"Approved"),OR(LEN(TRIM(Q15&amp;""))=0,LEN(R15&amp;"")=0,LEN(TRIM(S15&amp;""))=0)),"Check: approval record incomplete","Recorded")))))))))))))))))))</x:f>
        <x:v>Recorded</x:v>
      </x:c>
      <x:c r="V15" s="17" t="n">
        <x:f>IF(AND(U15="Recorded",EXACT(K15,"Included")),J15-I15+1,"")</x:f>
        <x:v>365</x:v>
      </x:c>
      <x:c r="W15" s="17" t="str">
        <x:f>IF(LEN(U15&amp;"")=0,"",IF(U15&lt;&gt;"Recorded","Check: resolve input issue",IF(EXACT(K15,"Pending"),"Unresolved decision",IF(EXACT(P15,"Approved"),"Approved decision recorded","Draft decision"))))</x:f>
        <x:v>Approved decision recorded</x:v>
      </x:c>
    </x:row>
    <x:row r="16" ht="88" customHeight="1">
      <x:c r="A16" s="9" t="str">
        <x:v>EX-S01</x:v>
      </x:c>
      <x:c r="B16" s="9" t="str">
        <x:v>Fictional Works Site A</x:v>
      </x:c>
      <x:c r="C16" s="9" t="str">
        <x:v>Site</x:v>
      </x:c>
      <x:c r="D16" s="9" t="str">
        <x:v>Fictional group memo</x:v>
      </x:c>
      <x:c r="E16" s="9" t="str">
        <x:v>Fictional Site A / India</x:v>
      </x:c>
      <x:c r="F16" s="9" t="str">
        <x:v>Teaching relationship only</x:v>
      </x:c>
      <x:c r="G16" s="18"/>
      <x:c r="H16" s="9" t="str">
        <x:v>Human facts recorded in fictional memo</x:v>
      </x:c>
      <x:c r="I16" s="10" t="n">
        <x:v>45931</x:v>
      </x:c>
      <x:c r="J16" s="10" t="n">
        <x:v>46112</x:v>
      </x:c>
      <x:c r="K16" s="9" t="str">
        <x:v>Included</x:v>
      </x:c>
      <x:c r="L16" s="9" t="str">
        <x:v>Activity after fictional opening date</x:v>
      </x:c>
      <x:c r="M16" s="9" t="str">
        <x:v>Fictional decision under the stated reporting basis</x:v>
      </x:c>
      <x:c r="N16" s="9" t="str">
        <x:v>FICTIONAL boundary memo BD-01, row EX-S01</x:v>
      </x:c>
      <x:c r="O16" s="9" t="str">
        <x:v>Fictional reporting role</x:v>
      </x:c>
      <x:c r="P16" s="9" t="str">
        <x:v>Approved</x:v>
      </x:c>
      <x:c r="Q16" s="9" t="str">
        <x:v>Fictional reviewer</x:v>
      </x:c>
      <x:c r="R16" s="10" t="n">
        <x:v>46122</x:v>
      </x:c>
      <x:c r="S16" s="9" t="str">
        <x:v>FICTIONAL approval v1</x:v>
      </x:c>
      <x:c r="T16" s="9" t="str">
        <x:v>Check opening-date support before using partial-year data</x:v>
      </x:c>
      <x:c r="U16" s="17" t="str">
        <x:f>IF(COUNTA(A16:T16)=0,"",IF(OR(LEN(TRIM(A16&amp;""))=0,NOT(ISTEXT(A16)),NOT(EXACT(A16,TRIM(A16)))),"Check: ID missing or untrimmed",IF(OR(ISNUMBER(FIND("*",A16)),ISNUMBER(FIND("?",A16)),ISNUMBER(FIND("~",A16))),"Check: ID contains wildcard",IF(COUNTIFS($A$15:$A$74,A16)&gt;1,"Check: duplicate ID",IF(OR(LEN(TRIM($B$6&amp;""))=0,LEN(TRIM($B$9&amp;""))=0,NOT(IF(ISNUMBER($B$7),AND($B$7&gt;=1,$B$7&lt;=2958465,MOD($B$7,1)=0),FALSE)),NOT(IF(ISNUMBER($B$8),AND($B$8&gt;=1,$B$8&lt;=2958465,MOD($B$8,1)=0),FALSE)),NOT(IF(ISNUMBER($B$10),AND($B$10&gt;=1,$B$10&lt;=2958465,MOD($B$10,1)=0),FALSE)),$B$7&gt;$B$8),"Check: reporting setup",IF(OR(LEN(TRIM(B16&amp;""))=0,LEN(TRIM(E16&amp;""))=0,LEN(TRIM(F16&amp;""))=0,LEN(TRIM(M16&amp;""))=0,LEN(TRIM(O16&amp;""))=0),"Check: core fields missing",IF(NOT(OR(EXACT(C16,"Legal entity"),EXACT(C16,"Site"))),"Check: record kind invalid",IF(NOT(OR(EXACT(K16,"Included"),EXACT(K16,"Excluded"),EXACT(K16,"Pending"))),"Check: boundary decision invalid",IF(NOT(OR(EXACT(P16,"Draft"),EXACT(P16,"Approved"))),"Check: decision state invalid",IF(AND(LEN(G16&amp;"")&gt;0,NOT(IF(ISNUMBER(G16),AND(G16&gt;=0,G16&lt;=1),FALSE))),"Check: ownership share invalid",IF(OR(AND(LEN(I16&amp;"")&gt;0,NOT(IF(ISNUMBER(I16),AND(I16&gt;=1,I16&lt;=2958465,MOD(I16,1)=0),FALSE))),AND(LEN(J16&amp;"")&gt;0,NOT(IF(ISNUMBER(J16),AND(J16&gt;=1,J16&lt;=2958465,MOD(J16,1)=0),FALSE))),AND(LEN(R16&amp;"")&gt;0,NOT(IF(ISNUMBER(R16),AND(R16&gt;=1,R16&lt;=2958465,MOD(R16,1)=0),FALSE)))),"Check: entered date invalid",IF(OR(AND(LEN(I16&amp;"")=0,LEN(J16&amp;"")&gt;0),AND(LEN(I16&amp;"")&gt;0,LEN(J16&amp;"")=0)),"Check: coverage needs both dates",IF(AND(LEN(I16&amp;"")&gt;0,OR(I16&gt;J16,I16&lt;$B$7,J16&gt;$B$8)),"Check: coverage outside period",IF(AND(LEN(R16&amp;"")&gt;0,R16&gt;$B$10),"Check: review after as-of",IF(AND(EXACT(K16,"Included"),OR(LEN(I16&amp;"")=0,LEN(J16&amp;"")=0)),"Check: included coverage dates needed",IF(AND(NOT(EXACT(K16,"Pending")),OR(LEN(TRIM(L16&amp;""))=0,LEN(TRIM(N16&amp;""))=0)),"Check: treatment or source missing",IF(AND(OR(EXACT(K16,"Pending"),EXACT(P16,"Draft")),LEN(TRIM(T16&amp;""))=0),"Check: open action missing",IF(AND(EXACT(P16,"Approved"),EXACT(K16,"Pending")),"Check: pending cannot be approved",IF(AND(EXACT(P16,"Approved"),OR(LEN(TRIM(Q16&amp;""))=0,LEN(R16&amp;"")=0,LEN(TRIM(S16&amp;""))=0)),"Check: approval record incomplete","Recorded")))))))))))))))))))</x:f>
        <x:v>Recorded</x:v>
      </x:c>
      <x:c r="V16" s="17" t="n">
        <x:f>IF(AND(U16="Recorded",EXACT(K16,"Included")),J16-I16+1,"")</x:f>
        <x:v>182</x:v>
      </x:c>
      <x:c r="W16" s="17" t="str">
        <x:f>IF(LEN(U16&amp;"")=0,"",IF(U16&lt;&gt;"Recorded","Check: resolve input issue",IF(EXACT(K16,"Pending"),"Unresolved decision",IF(EXACT(P16,"Approved"),"Approved decision recorded","Draft decision"))))</x:f>
        <x:v>Approved decision recorded</x:v>
      </x:c>
    </x:row>
    <x:row r="17" ht="88" customHeight="1">
      <x:c r="A17" s="9" t="str">
        <x:v>EX-E02</x:v>
      </x:c>
      <x:c r="B17" s="9" t="str">
        <x:v>Fictional Separate Ltd</x:v>
      </x:c>
      <x:c r="C17" s="9" t="str">
        <x:v>Legal entity</x:v>
      </x:c>
      <x:c r="D17" s="9" t="str">
        <x:v>Fictional group memo</x:v>
      </x:c>
      <x:c r="E17" s="9" t="str">
        <x:v>Fictional Site A / India</x:v>
      </x:c>
      <x:c r="F17" s="9" t="str">
        <x:v>Teaching relationship only</x:v>
      </x:c>
      <x:c r="G17" s="18" t="n">
        <x:v>0</x:v>
      </x:c>
      <x:c r="H17" s="9" t="str">
        <x:v>Human facts recorded in fictional memo</x:v>
      </x:c>
      <x:c r="I17" s="10"/>
      <x:c r="J17" s="10"/>
      <x:c r="K17" s="9" t="str">
        <x:v>Excluded</x:v>
      </x:c>
      <x:c r="L17" s="9" t="str">
        <x:v>Outside this fictional standalone purpose</x:v>
      </x:c>
      <x:c r="M17" s="9" t="str">
        <x:v>Fictional decision under the stated reporting basis</x:v>
      </x:c>
      <x:c r="N17" s="9" t="str">
        <x:v>FICTIONAL boundary memo BD-01, row EX-E02</x:v>
      </x:c>
      <x:c r="O17" s="9" t="str">
        <x:v>Fictional reporting role</x:v>
      </x:c>
      <x:c r="P17" s="9" t="str">
        <x:v>Approved</x:v>
      </x:c>
      <x:c r="Q17" s="9" t="str">
        <x:v>Fictional reviewer</x:v>
      </x:c>
      <x:c r="R17" s="10" t="n">
        <x:v>46122</x:v>
      </x:c>
      <x:c r="S17" s="9" t="str">
        <x:v>FICTIONAL approval v1</x:v>
      </x:c>
      <x:c r="T17" s="9" t="str">
        <x:v>Consider separately if another reporting purpose is requested</x:v>
      </x:c>
      <x:c r="U17" s="17" t="str">
        <x:f>IF(COUNTA(A17:T17)=0,"",IF(OR(LEN(TRIM(A17&amp;""))=0,NOT(ISTEXT(A17)),NOT(EXACT(A17,TRIM(A17)))),"Check: ID missing or untrimmed",IF(OR(ISNUMBER(FIND("*",A17)),ISNUMBER(FIND("?",A17)),ISNUMBER(FIND("~",A17))),"Check: ID contains wildcard",IF(COUNTIFS($A$15:$A$74,A17)&gt;1,"Check: duplicate ID",IF(OR(LEN(TRIM($B$6&amp;""))=0,LEN(TRIM($B$9&amp;""))=0,NOT(IF(ISNUMBER($B$7),AND($B$7&gt;=1,$B$7&lt;=2958465,MOD($B$7,1)=0),FALSE)),NOT(IF(ISNUMBER($B$8),AND($B$8&gt;=1,$B$8&lt;=2958465,MOD($B$8,1)=0),FALSE)),NOT(IF(ISNUMBER($B$10),AND($B$10&gt;=1,$B$10&lt;=2958465,MOD($B$10,1)=0),FALSE)),$B$7&gt;$B$8),"Check: reporting setup",IF(OR(LEN(TRIM(B17&amp;""))=0,LEN(TRIM(E17&amp;""))=0,LEN(TRIM(F17&amp;""))=0,LEN(TRIM(M17&amp;""))=0,LEN(TRIM(O17&amp;""))=0),"Check: core fields missing",IF(NOT(OR(EXACT(C17,"Legal entity"),EXACT(C17,"Site"))),"Check: record kind invalid",IF(NOT(OR(EXACT(K17,"Included"),EXACT(K17,"Excluded"),EXACT(K17,"Pending"))),"Check: boundary decision invalid",IF(NOT(OR(EXACT(P17,"Draft"),EXACT(P17,"Approved"))),"Check: decision state invalid",IF(AND(LEN(G17&amp;"")&gt;0,NOT(IF(ISNUMBER(G17),AND(G17&gt;=0,G17&lt;=1),FALSE))),"Check: ownership share invalid",IF(OR(AND(LEN(I17&amp;"")&gt;0,NOT(IF(ISNUMBER(I17),AND(I17&gt;=1,I17&lt;=2958465,MOD(I17,1)=0),FALSE))),AND(LEN(J17&amp;"")&gt;0,NOT(IF(ISNUMBER(J17),AND(J17&gt;=1,J17&lt;=2958465,MOD(J17,1)=0),FALSE))),AND(LEN(R17&amp;"")&gt;0,NOT(IF(ISNUMBER(R17),AND(R17&gt;=1,R17&lt;=2958465,MOD(R17,1)=0),FALSE)))),"Check: entered date invalid",IF(OR(AND(LEN(I17&amp;"")=0,LEN(J17&amp;"")&gt;0),AND(LEN(I17&amp;"")&gt;0,LEN(J17&amp;"")=0)),"Check: coverage needs both dates",IF(AND(LEN(I17&amp;"")&gt;0,OR(I17&gt;J17,I17&lt;$B$7,J17&gt;$B$8)),"Check: coverage outside period",IF(AND(LEN(R17&amp;"")&gt;0,R17&gt;$B$10),"Check: review after as-of",IF(AND(EXACT(K17,"Included"),OR(LEN(I17&amp;"")=0,LEN(J17&amp;"")=0)),"Check: included coverage dates needed",IF(AND(NOT(EXACT(K17,"Pending")),OR(LEN(TRIM(L17&amp;""))=0,LEN(TRIM(N17&amp;""))=0)),"Check: treatment or source missing",IF(AND(OR(EXACT(K17,"Pending"),EXACT(P17,"Draft")),LEN(TRIM(T17&amp;""))=0),"Check: open action missing",IF(AND(EXACT(P17,"Approved"),EXACT(K17,"Pending")),"Check: pending cannot be approved",IF(AND(EXACT(P17,"Approved"),OR(LEN(TRIM(Q17&amp;""))=0,LEN(R17&amp;"")=0,LEN(TRIM(S17&amp;""))=0)),"Check: approval record incomplete","Recorded")))))))))))))))))))</x:f>
        <x:v>Recorded</x:v>
      </x:c>
      <x:c r="V17" s="17" t="str">
        <x:f>IF(AND(U17="Recorded",EXACT(K17,"Included")),J17-I17+1,"")</x:f>
      </x:c>
      <x:c r="W17" s="17" t="str">
        <x:f>IF(LEN(U17&amp;"")=0,"",IF(U17&lt;&gt;"Recorded","Check: resolve input issue",IF(EXACT(K17,"Pending"),"Unresolved decision",IF(EXACT(P17,"Approved"),"Approved decision recorded","Draft decision"))))</x:f>
        <x:v>Approved decision recorded</x:v>
      </x:c>
    </x:row>
    <x:row r="18" ht="88" customHeight="1">
      <x:c r="A18" s="9" t="str">
        <x:v>EX-S02</x:v>
      </x:c>
      <x:c r="B18" s="9" t="str">
        <x:v>Fictional leased warehouse</x:v>
      </x:c>
      <x:c r="C18" s="9" t="str">
        <x:v>Site</x:v>
      </x:c>
      <x:c r="D18" s="9" t="str">
        <x:v>Fictional group memo</x:v>
      </x:c>
      <x:c r="E18" s="9" t="str">
        <x:v>Fictional Site A / India</x:v>
      </x:c>
      <x:c r="F18" s="9" t="str">
        <x:v>Teaching relationship only</x:v>
      </x:c>
      <x:c r="G18" s="18"/>
      <x:c r="H18" s="9" t="str">
        <x:v>Human facts recorded in fictional memo</x:v>
      </x:c>
      <x:c r="I18" s="10"/>
      <x:c r="J18" s="10"/>
      <x:c r="K18" s="9" t="str">
        <x:v>Pending</x:v>
      </x:c>
      <x:c r="L18" s="9"/>
      <x:c r="M18" s="9" t="str">
        <x:v>Lease/control evidence still under review</x:v>
      </x:c>
      <x:c r="N18" s="9"/>
      <x:c r="O18" s="9" t="str">
        <x:v>Fictional reporting role</x:v>
      </x:c>
      <x:c r="P18" s="9" t="str">
        <x:v>Draft</x:v>
      </x:c>
      <x:c r="Q18" s="9"/>
      <x:c r="R18" s="10"/>
      <x:c r="S18" s="9"/>
      <x:c r="T18" s="9" t="str">
        <x:v>Obtain lease facts and authorised treatment decision</x:v>
      </x:c>
      <x:c r="U18" s="17" t="str">
        <x:f>IF(COUNTA(A18:T18)=0,"",IF(OR(LEN(TRIM(A18&amp;""))=0,NOT(ISTEXT(A18)),NOT(EXACT(A18,TRIM(A18)))),"Check: ID missing or untrimmed",IF(OR(ISNUMBER(FIND("*",A18)),ISNUMBER(FIND("?",A18)),ISNUMBER(FIND("~",A18))),"Check: ID contains wildcard",IF(COUNTIFS($A$15:$A$74,A18)&gt;1,"Check: duplicate ID",IF(OR(LEN(TRIM($B$6&amp;""))=0,LEN(TRIM($B$9&amp;""))=0,NOT(IF(ISNUMBER($B$7),AND($B$7&gt;=1,$B$7&lt;=2958465,MOD($B$7,1)=0),FALSE)),NOT(IF(ISNUMBER($B$8),AND($B$8&gt;=1,$B$8&lt;=2958465,MOD($B$8,1)=0),FALSE)),NOT(IF(ISNUMBER($B$10),AND($B$10&gt;=1,$B$10&lt;=2958465,MOD($B$10,1)=0),FALSE)),$B$7&gt;$B$8),"Check: reporting setup",IF(OR(LEN(TRIM(B18&amp;""))=0,LEN(TRIM(E18&amp;""))=0,LEN(TRIM(F18&amp;""))=0,LEN(TRIM(M18&amp;""))=0,LEN(TRIM(O18&amp;""))=0),"Check: core fields missing",IF(NOT(OR(EXACT(C18,"Legal entity"),EXACT(C18,"Site"))),"Check: record kind invalid",IF(NOT(OR(EXACT(K18,"Included"),EXACT(K18,"Excluded"),EXACT(K18,"Pending"))),"Check: boundary decision invalid",IF(NOT(OR(EXACT(P18,"Draft"),EXACT(P18,"Approved"))),"Check: decision state invalid",IF(AND(LEN(G18&amp;"")&gt;0,NOT(IF(ISNUMBER(G18),AND(G18&gt;=0,G18&lt;=1),FALSE))),"Check: ownership share invalid",IF(OR(AND(LEN(I18&amp;"")&gt;0,NOT(IF(ISNUMBER(I18),AND(I18&gt;=1,I18&lt;=2958465,MOD(I18,1)=0),FALSE))),AND(LEN(J18&amp;"")&gt;0,NOT(IF(ISNUMBER(J18),AND(J18&gt;=1,J18&lt;=2958465,MOD(J18,1)=0),FALSE))),AND(LEN(R18&amp;"")&gt;0,NOT(IF(ISNUMBER(R18),AND(R18&gt;=1,R18&lt;=2958465,MOD(R18,1)=0),FALSE)))),"Check: entered date invalid",IF(OR(AND(LEN(I18&amp;"")=0,LEN(J18&amp;"")&gt;0),AND(LEN(I18&amp;"")&gt;0,LEN(J18&amp;"")=0)),"Check: coverage needs both dates",IF(AND(LEN(I18&amp;"")&gt;0,OR(I18&gt;J18,I18&lt;$B$7,J18&gt;$B$8)),"Check: coverage outside period",IF(AND(LEN(R18&amp;"")&gt;0,R18&gt;$B$10),"Check: review after as-of",IF(AND(EXACT(K18,"Included"),OR(LEN(I18&amp;"")=0,LEN(J18&amp;"")=0)),"Check: included coverage dates needed",IF(AND(NOT(EXACT(K18,"Pending")),OR(LEN(TRIM(L18&amp;""))=0,LEN(TRIM(N18&amp;""))=0)),"Check: treatment or source missing",IF(AND(OR(EXACT(K18,"Pending"),EXACT(P18,"Draft")),LEN(TRIM(T18&amp;""))=0),"Check: open action missing",IF(AND(EXACT(P18,"Approved"),EXACT(K18,"Pending")),"Check: pending cannot be approved",IF(AND(EXACT(P18,"Approved"),OR(LEN(TRIM(Q18&amp;""))=0,LEN(R18&amp;"")=0,LEN(TRIM(S18&amp;""))=0)),"Check: approval record incomplete","Recorded")))))))))))))))))))</x:f>
        <x:v>Recorded</x:v>
      </x:c>
      <x:c r="V18" s="17" t="str">
        <x:f>IF(AND(U18="Recorded",EXACT(K18,"Included")),J18-I18+1,"")</x:f>
      </x:c>
      <x:c r="W18" s="17" t="str">
        <x:f>IF(LEN(U18&amp;"")=0,"",IF(U18&lt;&gt;"Recorded","Check: resolve input issue",IF(EXACT(K18,"Pending"),"Unresolved decision",IF(EXACT(P18,"Approved"),"Approved decision recorded","Draft decision"))))</x:f>
        <x:v>Unresolved decision</x:v>
      </x:c>
    </x:row>
    <x:row r="19" ht="52" customHeight="1">
      <x:c r="A19" s="9"/>
      <x:c r="B19" s="9"/>
      <x:c r="C19" s="9"/>
      <x:c r="D19" s="9"/>
      <x:c r="E19" s="9"/>
      <x:c r="F19" s="9"/>
      <x:c r="G19" s="18"/>
      <x:c r="H19" s="9"/>
      <x:c r="I19" s="10"/>
      <x:c r="J19" s="10"/>
      <x:c r="K19" s="9"/>
      <x:c r="L19" s="9"/>
      <x:c r="M19" s="9"/>
      <x:c r="N19" s="9"/>
      <x:c r="O19" s="9"/>
      <x:c r="P19" s="9"/>
      <x:c r="Q19" s="9"/>
      <x:c r="R19" s="10"/>
      <x:c r="S19" s="9"/>
      <x:c r="T19" s="9"/>
      <x:c r="U19" s="17" t="str">
        <x:f>IF(COUNTA(A19:T19)=0,"",IF(OR(LEN(TRIM(A19&amp;""))=0,NOT(ISTEXT(A19)),NOT(EXACT(A19,TRIM(A19)))),"Check: ID missing or untrimmed",IF(OR(ISNUMBER(FIND("*",A19)),ISNUMBER(FIND("?",A19)),ISNUMBER(FIND("~",A19))),"Check: ID contains wildcard",IF(COUNTIFS($A$15:$A$74,A19)&gt;1,"Check: duplicate ID",IF(OR(LEN(TRIM($B$6&amp;""))=0,LEN(TRIM($B$9&amp;""))=0,NOT(IF(ISNUMBER($B$7),AND($B$7&gt;=1,$B$7&lt;=2958465,MOD($B$7,1)=0),FALSE)),NOT(IF(ISNUMBER($B$8),AND($B$8&gt;=1,$B$8&lt;=2958465,MOD($B$8,1)=0),FALSE)),NOT(IF(ISNUMBER($B$10),AND($B$10&gt;=1,$B$10&lt;=2958465,MOD($B$10,1)=0),FALSE)),$B$7&gt;$B$8),"Check: reporting setup",IF(OR(LEN(TRIM(B19&amp;""))=0,LEN(TRIM(E19&amp;""))=0,LEN(TRIM(F19&amp;""))=0,LEN(TRIM(M19&amp;""))=0,LEN(TRIM(O19&amp;""))=0),"Check: core fields missing",IF(NOT(OR(EXACT(C19,"Legal entity"),EXACT(C19,"Site"))),"Check: record kind invalid",IF(NOT(OR(EXACT(K19,"Included"),EXACT(K19,"Excluded"),EXACT(K19,"Pending"))),"Check: boundary decision invalid",IF(NOT(OR(EXACT(P19,"Draft"),EXACT(P19,"Approved"))),"Check: decision state invalid",IF(AND(LEN(G19&amp;"")&gt;0,NOT(IF(ISNUMBER(G19),AND(G19&gt;=0,G19&lt;=1),FALSE))),"Check: ownership share invalid",IF(OR(AND(LEN(I19&amp;"")&gt;0,NOT(IF(ISNUMBER(I19),AND(I19&gt;=1,I19&lt;=2958465,MOD(I19,1)=0),FALSE))),AND(LEN(J19&amp;"")&gt;0,NOT(IF(ISNUMBER(J19),AND(J19&gt;=1,J19&lt;=2958465,MOD(J19,1)=0),FALSE))),AND(LEN(R19&amp;"")&gt;0,NOT(IF(ISNUMBER(R19),AND(R19&gt;=1,R19&lt;=2958465,MOD(R19,1)=0),FALSE)))),"Check: entered date invalid",IF(OR(AND(LEN(I19&amp;"")=0,LEN(J19&amp;"")&gt;0),AND(LEN(I19&amp;"")&gt;0,LEN(J19&amp;"")=0)),"Check: coverage needs both dates",IF(AND(LEN(I19&amp;"")&gt;0,OR(I19&gt;J19,I19&lt;$B$7,J19&gt;$B$8)),"Check: coverage outside period",IF(AND(LEN(R19&amp;"")&gt;0,R19&gt;$B$10),"Check: review after as-of",IF(AND(EXACT(K19,"Included"),OR(LEN(I19&amp;"")=0,LEN(J19&amp;"")=0)),"Check: included coverage dates needed",IF(AND(NOT(EXACT(K19,"Pending")),OR(LEN(TRIM(L19&amp;""))=0,LEN(TRIM(N19&amp;""))=0)),"Check: treatment or source missing",IF(AND(OR(EXACT(K19,"Pending"),EXACT(P19,"Draft")),LEN(TRIM(T19&amp;""))=0),"Check: open action missing",IF(AND(EXACT(P19,"Approved"),EXACT(K19,"Pending")),"Check: pending cannot be approved",IF(AND(EXACT(P19,"Approved"),OR(LEN(TRIM(Q19&amp;""))=0,LEN(R19&amp;"")=0,LEN(TRIM(S19&amp;""))=0)),"Check: approval record incomplete","Recorded")))))))))))))))))))</x:f>
      </x:c>
      <x:c r="V19" s="17" t="str">
        <x:f>IF(AND(U19="Recorded",EXACT(K19,"Included")),J19-I19+1,"")</x:f>
      </x:c>
      <x:c r="W19" s="17" t="str">
        <x:f>IF(LEN(U19&amp;"")=0,"",IF(U19&lt;&gt;"Recorded","Check: resolve input issue",IF(EXACT(K19,"Pending"),"Unresolved decision",IF(EXACT(P19,"Approved"),"Approved decision recorded","Draft decision"))))</x:f>
      </x:c>
    </x:row>
    <x:row r="20" ht="52" customHeight="1">
      <x:c r="A20" s="9"/>
      <x:c r="B20" s="9"/>
      <x:c r="C20" s="9"/>
      <x:c r="D20" s="9"/>
      <x:c r="E20" s="9"/>
      <x:c r="F20" s="9"/>
      <x:c r="G20" s="18"/>
      <x:c r="H20" s="9"/>
      <x:c r="I20" s="10"/>
      <x:c r="J20" s="10"/>
      <x:c r="K20" s="9"/>
      <x:c r="L20" s="9"/>
      <x:c r="M20" s="9"/>
      <x:c r="N20" s="9"/>
      <x:c r="O20" s="9"/>
      <x:c r="P20" s="9"/>
      <x:c r="Q20" s="9"/>
      <x:c r="R20" s="10"/>
      <x:c r="S20" s="9"/>
      <x:c r="T20" s="9"/>
      <x:c r="U20" s="17" t="str">
        <x:f>IF(COUNTA(A20:T20)=0,"",IF(OR(LEN(TRIM(A20&amp;""))=0,NOT(ISTEXT(A20)),NOT(EXACT(A20,TRIM(A20)))),"Check: ID missing or untrimmed",IF(OR(ISNUMBER(FIND("*",A20)),ISNUMBER(FIND("?",A20)),ISNUMBER(FIND("~",A20))),"Check: ID contains wildcard",IF(COUNTIFS($A$15:$A$74,A20)&gt;1,"Check: duplicate ID",IF(OR(LEN(TRIM($B$6&amp;""))=0,LEN(TRIM($B$9&amp;""))=0,NOT(IF(ISNUMBER($B$7),AND($B$7&gt;=1,$B$7&lt;=2958465,MOD($B$7,1)=0),FALSE)),NOT(IF(ISNUMBER($B$8),AND($B$8&gt;=1,$B$8&lt;=2958465,MOD($B$8,1)=0),FALSE)),NOT(IF(ISNUMBER($B$10),AND($B$10&gt;=1,$B$10&lt;=2958465,MOD($B$10,1)=0),FALSE)),$B$7&gt;$B$8),"Check: reporting setup",IF(OR(LEN(TRIM(B20&amp;""))=0,LEN(TRIM(E20&amp;""))=0,LEN(TRIM(F20&amp;""))=0,LEN(TRIM(M20&amp;""))=0,LEN(TRIM(O20&amp;""))=0),"Check: core fields missing",IF(NOT(OR(EXACT(C20,"Legal entity"),EXACT(C20,"Site"))),"Check: record kind invalid",IF(NOT(OR(EXACT(K20,"Included"),EXACT(K20,"Excluded"),EXACT(K20,"Pending"))),"Check: boundary decision invalid",IF(NOT(OR(EXACT(P20,"Draft"),EXACT(P20,"Approved"))),"Check: decision state invalid",IF(AND(LEN(G20&amp;"")&gt;0,NOT(IF(ISNUMBER(G20),AND(G20&gt;=0,G20&lt;=1),FALSE))),"Check: ownership share invalid",IF(OR(AND(LEN(I20&amp;"")&gt;0,NOT(IF(ISNUMBER(I20),AND(I20&gt;=1,I20&lt;=2958465,MOD(I20,1)=0),FALSE))),AND(LEN(J20&amp;"")&gt;0,NOT(IF(ISNUMBER(J20),AND(J20&gt;=1,J20&lt;=2958465,MOD(J20,1)=0),FALSE))),AND(LEN(R20&amp;"")&gt;0,NOT(IF(ISNUMBER(R20),AND(R20&gt;=1,R20&lt;=2958465,MOD(R20,1)=0),FALSE)))),"Check: entered date invalid",IF(OR(AND(LEN(I20&amp;"")=0,LEN(J20&amp;"")&gt;0),AND(LEN(I20&amp;"")&gt;0,LEN(J20&amp;"")=0)),"Check: coverage needs both dates",IF(AND(LEN(I20&amp;"")&gt;0,OR(I20&gt;J20,I20&lt;$B$7,J20&gt;$B$8)),"Check: coverage outside period",IF(AND(LEN(R20&amp;"")&gt;0,R20&gt;$B$10),"Check: review after as-of",IF(AND(EXACT(K20,"Included"),OR(LEN(I20&amp;"")=0,LEN(J20&amp;"")=0)),"Check: included coverage dates needed",IF(AND(NOT(EXACT(K20,"Pending")),OR(LEN(TRIM(L20&amp;""))=0,LEN(TRIM(N20&amp;""))=0)),"Check: treatment or source missing",IF(AND(OR(EXACT(K20,"Pending"),EXACT(P20,"Draft")),LEN(TRIM(T20&amp;""))=0),"Check: open action missing",IF(AND(EXACT(P20,"Approved"),EXACT(K20,"Pending")),"Check: pending cannot be approved",IF(AND(EXACT(P20,"Approved"),OR(LEN(TRIM(Q20&amp;""))=0,LEN(R20&amp;"")=0,LEN(TRIM(S20&amp;""))=0)),"Check: approval record incomplete","Recorded")))))))))))))))))))</x:f>
      </x:c>
      <x:c r="V20" s="17" t="str">
        <x:f>IF(AND(U20="Recorded",EXACT(K20,"Included")),J20-I20+1,"")</x:f>
      </x:c>
      <x:c r="W20" s="17" t="str">
        <x:f>IF(LEN(U20&amp;"")=0,"",IF(U20&lt;&gt;"Recorded","Check: resolve input issue",IF(EXACT(K20,"Pending"),"Unresolved decision",IF(EXACT(P20,"Approved"),"Approved decision recorded","Draft decision"))))</x:f>
      </x:c>
    </x:row>
    <x:row r="21" ht="52" customHeight="1">
      <x:c r="A21" s="9"/>
      <x:c r="B21" s="9"/>
      <x:c r="C21" s="9"/>
      <x:c r="D21" s="9"/>
      <x:c r="E21" s="9"/>
      <x:c r="F21" s="9"/>
      <x:c r="G21" s="18"/>
      <x:c r="H21" s="9"/>
      <x:c r="I21" s="10"/>
      <x:c r="J21" s="10"/>
      <x:c r="K21" s="9"/>
      <x:c r="L21" s="9"/>
      <x:c r="M21" s="9"/>
      <x:c r="N21" s="9"/>
      <x:c r="O21" s="9"/>
      <x:c r="P21" s="9"/>
      <x:c r="Q21" s="9"/>
      <x:c r="R21" s="10"/>
      <x:c r="S21" s="9"/>
      <x:c r="T21" s="9"/>
      <x:c r="U21" s="17" t="str">
        <x:f>IF(COUNTA(A21:T21)=0,"",IF(OR(LEN(TRIM(A21&amp;""))=0,NOT(ISTEXT(A21)),NOT(EXACT(A21,TRIM(A21)))),"Check: ID missing or untrimmed",IF(OR(ISNUMBER(FIND("*",A21)),ISNUMBER(FIND("?",A21)),ISNUMBER(FIND("~",A21))),"Check: ID contains wildcard",IF(COUNTIFS($A$15:$A$74,A21)&gt;1,"Check: duplicate ID",IF(OR(LEN(TRIM($B$6&amp;""))=0,LEN(TRIM($B$9&amp;""))=0,NOT(IF(ISNUMBER($B$7),AND($B$7&gt;=1,$B$7&lt;=2958465,MOD($B$7,1)=0),FALSE)),NOT(IF(ISNUMBER($B$8),AND($B$8&gt;=1,$B$8&lt;=2958465,MOD($B$8,1)=0),FALSE)),NOT(IF(ISNUMBER($B$10),AND($B$10&gt;=1,$B$10&lt;=2958465,MOD($B$10,1)=0),FALSE)),$B$7&gt;$B$8),"Check: reporting setup",IF(OR(LEN(TRIM(B21&amp;""))=0,LEN(TRIM(E21&amp;""))=0,LEN(TRIM(F21&amp;""))=0,LEN(TRIM(M21&amp;""))=0,LEN(TRIM(O21&amp;""))=0),"Check: core fields missing",IF(NOT(OR(EXACT(C21,"Legal entity"),EXACT(C21,"Site"))),"Check: record kind invalid",IF(NOT(OR(EXACT(K21,"Included"),EXACT(K21,"Excluded"),EXACT(K21,"Pending"))),"Check: boundary decision invalid",IF(NOT(OR(EXACT(P21,"Draft"),EXACT(P21,"Approved"))),"Check: decision state invalid",IF(AND(LEN(G21&amp;"")&gt;0,NOT(IF(ISNUMBER(G21),AND(G21&gt;=0,G21&lt;=1),FALSE))),"Check: ownership share invalid",IF(OR(AND(LEN(I21&amp;"")&gt;0,NOT(IF(ISNUMBER(I21),AND(I21&gt;=1,I21&lt;=2958465,MOD(I21,1)=0),FALSE))),AND(LEN(J21&amp;"")&gt;0,NOT(IF(ISNUMBER(J21),AND(J21&gt;=1,J21&lt;=2958465,MOD(J21,1)=0),FALSE))),AND(LEN(R21&amp;"")&gt;0,NOT(IF(ISNUMBER(R21),AND(R21&gt;=1,R21&lt;=2958465,MOD(R21,1)=0),FALSE)))),"Check: entered date invalid",IF(OR(AND(LEN(I21&amp;"")=0,LEN(J21&amp;"")&gt;0),AND(LEN(I21&amp;"")&gt;0,LEN(J21&amp;"")=0)),"Check: coverage needs both dates",IF(AND(LEN(I21&amp;"")&gt;0,OR(I21&gt;J21,I21&lt;$B$7,J21&gt;$B$8)),"Check: coverage outside period",IF(AND(LEN(R21&amp;"")&gt;0,R21&gt;$B$10),"Check: review after as-of",IF(AND(EXACT(K21,"Included"),OR(LEN(I21&amp;"")=0,LEN(J21&amp;"")=0)),"Check: included coverage dates needed",IF(AND(NOT(EXACT(K21,"Pending")),OR(LEN(TRIM(L21&amp;""))=0,LEN(TRIM(N21&amp;""))=0)),"Check: treatment or source missing",IF(AND(OR(EXACT(K21,"Pending"),EXACT(P21,"Draft")),LEN(TRIM(T21&amp;""))=0),"Check: open action missing",IF(AND(EXACT(P21,"Approved"),EXACT(K21,"Pending")),"Check: pending cannot be approved",IF(AND(EXACT(P21,"Approved"),OR(LEN(TRIM(Q21&amp;""))=0,LEN(R21&amp;"")=0,LEN(TRIM(S21&amp;""))=0)),"Check: approval record incomplete","Recorded")))))))))))))))))))</x:f>
      </x:c>
      <x:c r="V21" s="17" t="str">
        <x:f>IF(AND(U21="Recorded",EXACT(K21,"Included")),J21-I21+1,"")</x:f>
      </x:c>
      <x:c r="W21" s="17" t="str">
        <x:f>IF(LEN(U21&amp;"")=0,"",IF(U21&lt;&gt;"Recorded","Check: resolve input issue",IF(EXACT(K21,"Pending"),"Unresolved decision",IF(EXACT(P21,"Approved"),"Approved decision recorded","Draft decision"))))</x:f>
      </x:c>
    </x:row>
    <x:row r="22" ht="52" customHeight="1">
      <x:c r="A22" s="9"/>
      <x:c r="B22" s="9"/>
      <x:c r="C22" s="9"/>
      <x:c r="D22" s="9"/>
      <x:c r="E22" s="9"/>
      <x:c r="F22" s="9"/>
      <x:c r="G22" s="18"/>
      <x:c r="H22" s="9"/>
      <x:c r="I22" s="10"/>
      <x:c r="J22" s="10"/>
      <x:c r="K22" s="9"/>
      <x:c r="L22" s="9"/>
      <x:c r="M22" s="9"/>
      <x:c r="N22" s="9"/>
      <x:c r="O22" s="9"/>
      <x:c r="P22" s="9"/>
      <x:c r="Q22" s="9"/>
      <x:c r="R22" s="10"/>
      <x:c r="S22" s="9"/>
      <x:c r="T22" s="9"/>
      <x:c r="U22" s="17" t="str">
        <x:f>IF(COUNTA(A22:T22)=0,"",IF(OR(LEN(TRIM(A22&amp;""))=0,NOT(ISTEXT(A22)),NOT(EXACT(A22,TRIM(A22)))),"Check: ID missing or untrimmed",IF(OR(ISNUMBER(FIND("*",A22)),ISNUMBER(FIND("?",A22)),ISNUMBER(FIND("~",A22))),"Check: ID contains wildcard",IF(COUNTIFS($A$15:$A$74,A22)&gt;1,"Check: duplicate ID",IF(OR(LEN(TRIM($B$6&amp;""))=0,LEN(TRIM($B$9&amp;""))=0,NOT(IF(ISNUMBER($B$7),AND($B$7&gt;=1,$B$7&lt;=2958465,MOD($B$7,1)=0),FALSE)),NOT(IF(ISNUMBER($B$8),AND($B$8&gt;=1,$B$8&lt;=2958465,MOD($B$8,1)=0),FALSE)),NOT(IF(ISNUMBER($B$10),AND($B$10&gt;=1,$B$10&lt;=2958465,MOD($B$10,1)=0),FALSE)),$B$7&gt;$B$8),"Check: reporting setup",IF(OR(LEN(TRIM(B22&amp;""))=0,LEN(TRIM(E22&amp;""))=0,LEN(TRIM(F22&amp;""))=0,LEN(TRIM(M22&amp;""))=0,LEN(TRIM(O22&amp;""))=0),"Check: core fields missing",IF(NOT(OR(EXACT(C22,"Legal entity"),EXACT(C22,"Site"))),"Check: record kind invalid",IF(NOT(OR(EXACT(K22,"Included"),EXACT(K22,"Excluded"),EXACT(K22,"Pending"))),"Check: boundary decision invalid",IF(NOT(OR(EXACT(P22,"Draft"),EXACT(P22,"Approved"))),"Check: decision state invalid",IF(AND(LEN(G22&amp;"")&gt;0,NOT(IF(ISNUMBER(G22),AND(G22&gt;=0,G22&lt;=1),FALSE))),"Check: ownership share invalid",IF(OR(AND(LEN(I22&amp;"")&gt;0,NOT(IF(ISNUMBER(I22),AND(I22&gt;=1,I22&lt;=2958465,MOD(I22,1)=0),FALSE))),AND(LEN(J22&amp;"")&gt;0,NOT(IF(ISNUMBER(J22),AND(J22&gt;=1,J22&lt;=2958465,MOD(J22,1)=0),FALSE))),AND(LEN(R22&amp;"")&gt;0,NOT(IF(ISNUMBER(R22),AND(R22&gt;=1,R22&lt;=2958465,MOD(R22,1)=0),FALSE)))),"Check: entered date invalid",IF(OR(AND(LEN(I22&amp;"")=0,LEN(J22&amp;"")&gt;0),AND(LEN(I22&amp;"")&gt;0,LEN(J22&amp;"")=0)),"Check: coverage needs both dates",IF(AND(LEN(I22&amp;"")&gt;0,OR(I22&gt;J22,I22&lt;$B$7,J22&gt;$B$8)),"Check: coverage outside period",IF(AND(LEN(R22&amp;"")&gt;0,R22&gt;$B$10),"Check: review after as-of",IF(AND(EXACT(K22,"Included"),OR(LEN(I22&amp;"")=0,LEN(J22&amp;"")=0)),"Check: included coverage dates needed",IF(AND(NOT(EXACT(K22,"Pending")),OR(LEN(TRIM(L22&amp;""))=0,LEN(TRIM(N22&amp;""))=0)),"Check: treatment or source missing",IF(AND(OR(EXACT(K22,"Pending"),EXACT(P22,"Draft")),LEN(TRIM(T22&amp;""))=0),"Check: open action missing",IF(AND(EXACT(P22,"Approved"),EXACT(K22,"Pending")),"Check: pending cannot be approved",IF(AND(EXACT(P22,"Approved"),OR(LEN(TRIM(Q22&amp;""))=0,LEN(R22&amp;"")=0,LEN(TRIM(S22&amp;""))=0)),"Check: approval record incomplete","Recorded")))))))))))))))))))</x:f>
      </x:c>
      <x:c r="V22" s="17" t="str">
        <x:f>IF(AND(U22="Recorded",EXACT(K22,"Included")),J22-I22+1,"")</x:f>
      </x:c>
      <x:c r="W22" s="17" t="str">
        <x:f>IF(LEN(U22&amp;"")=0,"",IF(U22&lt;&gt;"Recorded","Check: resolve input issue",IF(EXACT(K22,"Pending"),"Unresolved decision",IF(EXACT(P22,"Approved"),"Approved decision recorded","Draft decision"))))</x:f>
      </x:c>
    </x:row>
    <x:row r="23" ht="52" customHeight="1">
      <x:c r="A23" s="9"/>
      <x:c r="B23" s="9"/>
      <x:c r="C23" s="9"/>
      <x:c r="D23" s="9"/>
      <x:c r="E23" s="9"/>
      <x:c r="F23" s="9"/>
      <x:c r="G23" s="18"/>
      <x:c r="H23" s="9"/>
      <x:c r="I23" s="10"/>
      <x:c r="J23" s="10"/>
      <x:c r="K23" s="9"/>
      <x:c r="L23" s="9"/>
      <x:c r="M23" s="9"/>
      <x:c r="N23" s="9"/>
      <x:c r="O23" s="9"/>
      <x:c r="P23" s="9"/>
      <x:c r="Q23" s="9"/>
      <x:c r="R23" s="10"/>
      <x:c r="S23" s="9"/>
      <x:c r="T23" s="9"/>
      <x:c r="U23" s="17" t="str">
        <x:f>IF(COUNTA(A23:T23)=0,"",IF(OR(LEN(TRIM(A23&amp;""))=0,NOT(ISTEXT(A23)),NOT(EXACT(A23,TRIM(A23)))),"Check: ID missing or untrimmed",IF(OR(ISNUMBER(FIND("*",A23)),ISNUMBER(FIND("?",A23)),ISNUMBER(FIND("~",A23))),"Check: ID contains wildcard",IF(COUNTIFS($A$15:$A$74,A23)&gt;1,"Check: duplicate ID",IF(OR(LEN(TRIM($B$6&amp;""))=0,LEN(TRIM($B$9&amp;""))=0,NOT(IF(ISNUMBER($B$7),AND($B$7&gt;=1,$B$7&lt;=2958465,MOD($B$7,1)=0),FALSE)),NOT(IF(ISNUMBER($B$8),AND($B$8&gt;=1,$B$8&lt;=2958465,MOD($B$8,1)=0),FALSE)),NOT(IF(ISNUMBER($B$10),AND($B$10&gt;=1,$B$10&lt;=2958465,MOD($B$10,1)=0),FALSE)),$B$7&gt;$B$8),"Check: reporting setup",IF(OR(LEN(TRIM(B23&amp;""))=0,LEN(TRIM(E23&amp;""))=0,LEN(TRIM(F23&amp;""))=0,LEN(TRIM(M23&amp;""))=0,LEN(TRIM(O23&amp;""))=0),"Check: core fields missing",IF(NOT(OR(EXACT(C23,"Legal entity"),EXACT(C23,"Site"))),"Check: record kind invalid",IF(NOT(OR(EXACT(K23,"Included"),EXACT(K23,"Excluded"),EXACT(K23,"Pending"))),"Check: boundary decision invalid",IF(NOT(OR(EXACT(P23,"Draft"),EXACT(P23,"Approved"))),"Check: decision state invalid",IF(AND(LEN(G23&amp;"")&gt;0,NOT(IF(ISNUMBER(G23),AND(G23&gt;=0,G23&lt;=1),FALSE))),"Check: ownership share invalid",IF(OR(AND(LEN(I23&amp;"")&gt;0,NOT(IF(ISNUMBER(I23),AND(I23&gt;=1,I23&lt;=2958465,MOD(I23,1)=0),FALSE))),AND(LEN(J23&amp;"")&gt;0,NOT(IF(ISNUMBER(J23),AND(J23&gt;=1,J23&lt;=2958465,MOD(J23,1)=0),FALSE))),AND(LEN(R23&amp;"")&gt;0,NOT(IF(ISNUMBER(R23),AND(R23&gt;=1,R23&lt;=2958465,MOD(R23,1)=0),FALSE)))),"Check: entered date invalid",IF(OR(AND(LEN(I23&amp;"")=0,LEN(J23&amp;"")&gt;0),AND(LEN(I23&amp;"")&gt;0,LEN(J23&amp;"")=0)),"Check: coverage needs both dates",IF(AND(LEN(I23&amp;"")&gt;0,OR(I23&gt;J23,I23&lt;$B$7,J23&gt;$B$8)),"Check: coverage outside period",IF(AND(LEN(R23&amp;"")&gt;0,R23&gt;$B$10),"Check: review after as-of",IF(AND(EXACT(K23,"Included"),OR(LEN(I23&amp;"")=0,LEN(J23&amp;"")=0)),"Check: included coverage dates needed",IF(AND(NOT(EXACT(K23,"Pending")),OR(LEN(TRIM(L23&amp;""))=0,LEN(TRIM(N23&amp;""))=0)),"Check: treatment or source missing",IF(AND(OR(EXACT(K23,"Pending"),EXACT(P23,"Draft")),LEN(TRIM(T23&amp;""))=0),"Check: open action missing",IF(AND(EXACT(P23,"Approved"),EXACT(K23,"Pending")),"Check: pending cannot be approved",IF(AND(EXACT(P23,"Approved"),OR(LEN(TRIM(Q23&amp;""))=0,LEN(R23&amp;"")=0,LEN(TRIM(S23&amp;""))=0)),"Check: approval record incomplete","Recorded")))))))))))))))))))</x:f>
      </x:c>
      <x:c r="V23" s="17" t="str">
        <x:f>IF(AND(U23="Recorded",EXACT(K23,"Included")),J23-I23+1,"")</x:f>
      </x:c>
      <x:c r="W23" s="17" t="str">
        <x:f>IF(LEN(U23&amp;"")=0,"",IF(U23&lt;&gt;"Recorded","Check: resolve input issue",IF(EXACT(K23,"Pending"),"Unresolved decision",IF(EXACT(P23,"Approved"),"Approved decision recorded","Draft decision"))))</x:f>
      </x:c>
    </x:row>
    <x:row r="24" ht="52" customHeight="1">
      <x:c r="A24" s="9"/>
      <x:c r="B24" s="9"/>
      <x:c r="C24" s="9"/>
      <x:c r="D24" s="9"/>
      <x:c r="E24" s="9"/>
      <x:c r="F24" s="9"/>
      <x:c r="G24" s="18"/>
      <x:c r="H24" s="9"/>
      <x:c r="I24" s="10"/>
      <x:c r="J24" s="10"/>
      <x:c r="K24" s="9"/>
      <x:c r="L24" s="9"/>
      <x:c r="M24" s="9"/>
      <x:c r="N24" s="9"/>
      <x:c r="O24" s="9"/>
      <x:c r="P24" s="9"/>
      <x:c r="Q24" s="9"/>
      <x:c r="R24" s="10"/>
      <x:c r="S24" s="9"/>
      <x:c r="T24" s="9"/>
      <x:c r="U24" s="17" t="str">
        <x:f>IF(COUNTA(A24:T24)=0,"",IF(OR(LEN(TRIM(A24&amp;""))=0,NOT(ISTEXT(A24)),NOT(EXACT(A24,TRIM(A24)))),"Check: ID missing or untrimmed",IF(OR(ISNUMBER(FIND("*",A24)),ISNUMBER(FIND("?",A24)),ISNUMBER(FIND("~",A24))),"Check: ID contains wildcard",IF(COUNTIFS($A$15:$A$74,A24)&gt;1,"Check: duplicate ID",IF(OR(LEN(TRIM($B$6&amp;""))=0,LEN(TRIM($B$9&amp;""))=0,NOT(IF(ISNUMBER($B$7),AND($B$7&gt;=1,$B$7&lt;=2958465,MOD($B$7,1)=0),FALSE)),NOT(IF(ISNUMBER($B$8),AND($B$8&gt;=1,$B$8&lt;=2958465,MOD($B$8,1)=0),FALSE)),NOT(IF(ISNUMBER($B$10),AND($B$10&gt;=1,$B$10&lt;=2958465,MOD($B$10,1)=0),FALSE)),$B$7&gt;$B$8),"Check: reporting setup",IF(OR(LEN(TRIM(B24&amp;""))=0,LEN(TRIM(E24&amp;""))=0,LEN(TRIM(F24&amp;""))=0,LEN(TRIM(M24&amp;""))=0,LEN(TRIM(O24&amp;""))=0),"Check: core fields missing",IF(NOT(OR(EXACT(C24,"Legal entity"),EXACT(C24,"Site"))),"Check: record kind invalid",IF(NOT(OR(EXACT(K24,"Included"),EXACT(K24,"Excluded"),EXACT(K24,"Pending"))),"Check: boundary decision invalid",IF(NOT(OR(EXACT(P24,"Draft"),EXACT(P24,"Approved"))),"Check: decision state invalid",IF(AND(LEN(G24&amp;"")&gt;0,NOT(IF(ISNUMBER(G24),AND(G24&gt;=0,G24&lt;=1),FALSE))),"Check: ownership share invalid",IF(OR(AND(LEN(I24&amp;"")&gt;0,NOT(IF(ISNUMBER(I24),AND(I24&gt;=1,I24&lt;=2958465,MOD(I24,1)=0),FALSE))),AND(LEN(J24&amp;"")&gt;0,NOT(IF(ISNUMBER(J24),AND(J24&gt;=1,J24&lt;=2958465,MOD(J24,1)=0),FALSE))),AND(LEN(R24&amp;"")&gt;0,NOT(IF(ISNUMBER(R24),AND(R24&gt;=1,R24&lt;=2958465,MOD(R24,1)=0),FALSE)))),"Check: entered date invalid",IF(OR(AND(LEN(I24&amp;"")=0,LEN(J24&amp;"")&gt;0),AND(LEN(I24&amp;"")&gt;0,LEN(J24&amp;"")=0)),"Check: coverage needs both dates",IF(AND(LEN(I24&amp;"")&gt;0,OR(I24&gt;J24,I24&lt;$B$7,J24&gt;$B$8)),"Check: coverage outside period",IF(AND(LEN(R24&amp;"")&gt;0,R24&gt;$B$10),"Check: review after as-of",IF(AND(EXACT(K24,"Included"),OR(LEN(I24&amp;"")=0,LEN(J24&amp;"")=0)),"Check: included coverage dates needed",IF(AND(NOT(EXACT(K24,"Pending")),OR(LEN(TRIM(L24&amp;""))=0,LEN(TRIM(N24&amp;""))=0)),"Check: treatment or source missing",IF(AND(OR(EXACT(K24,"Pending"),EXACT(P24,"Draft")),LEN(TRIM(T24&amp;""))=0),"Check: open action missing",IF(AND(EXACT(P24,"Approved"),EXACT(K24,"Pending")),"Check: pending cannot be approved",IF(AND(EXACT(P24,"Approved"),OR(LEN(TRIM(Q24&amp;""))=0,LEN(R24&amp;"")=0,LEN(TRIM(S24&amp;""))=0)),"Check: approval record incomplete","Recorded")))))))))))))))))))</x:f>
      </x:c>
      <x:c r="V24" s="17" t="str">
        <x:f>IF(AND(U24="Recorded",EXACT(K24,"Included")),J24-I24+1,"")</x:f>
      </x:c>
      <x:c r="W24" s="17" t="str">
        <x:f>IF(LEN(U24&amp;"")=0,"",IF(U24&lt;&gt;"Recorded","Check: resolve input issue",IF(EXACT(K24,"Pending"),"Unresolved decision",IF(EXACT(P24,"Approved"),"Approved decision recorded","Draft decision"))))</x:f>
      </x:c>
    </x:row>
    <x:row r="25" ht="52" customHeight="1">
      <x:c r="A25" s="9"/>
      <x:c r="B25" s="9"/>
      <x:c r="C25" s="9"/>
      <x:c r="D25" s="9"/>
      <x:c r="E25" s="9"/>
      <x:c r="F25" s="9"/>
      <x:c r="G25" s="18"/>
      <x:c r="H25" s="9"/>
      <x:c r="I25" s="10"/>
      <x:c r="J25" s="10"/>
      <x:c r="K25" s="9"/>
      <x:c r="L25" s="9"/>
      <x:c r="M25" s="9"/>
      <x:c r="N25" s="9"/>
      <x:c r="O25" s="9"/>
      <x:c r="P25" s="9"/>
      <x:c r="Q25" s="9"/>
      <x:c r="R25" s="10"/>
      <x:c r="S25" s="9"/>
      <x:c r="T25" s="9"/>
      <x:c r="U25" s="17" t="str">
        <x:f>IF(COUNTA(A25:T25)=0,"",IF(OR(LEN(TRIM(A25&amp;""))=0,NOT(ISTEXT(A25)),NOT(EXACT(A25,TRIM(A25)))),"Check: ID missing or untrimmed",IF(OR(ISNUMBER(FIND("*",A25)),ISNUMBER(FIND("?",A25)),ISNUMBER(FIND("~",A25))),"Check: ID contains wildcard",IF(COUNTIFS($A$15:$A$74,A25)&gt;1,"Check: duplicate ID",IF(OR(LEN(TRIM($B$6&amp;""))=0,LEN(TRIM($B$9&amp;""))=0,NOT(IF(ISNUMBER($B$7),AND($B$7&gt;=1,$B$7&lt;=2958465,MOD($B$7,1)=0),FALSE)),NOT(IF(ISNUMBER($B$8),AND($B$8&gt;=1,$B$8&lt;=2958465,MOD($B$8,1)=0),FALSE)),NOT(IF(ISNUMBER($B$10),AND($B$10&gt;=1,$B$10&lt;=2958465,MOD($B$10,1)=0),FALSE)),$B$7&gt;$B$8),"Check: reporting setup",IF(OR(LEN(TRIM(B25&amp;""))=0,LEN(TRIM(E25&amp;""))=0,LEN(TRIM(F25&amp;""))=0,LEN(TRIM(M25&amp;""))=0,LEN(TRIM(O25&amp;""))=0),"Check: core fields missing",IF(NOT(OR(EXACT(C25,"Legal entity"),EXACT(C25,"Site"))),"Check: record kind invalid",IF(NOT(OR(EXACT(K25,"Included"),EXACT(K25,"Excluded"),EXACT(K25,"Pending"))),"Check: boundary decision invalid",IF(NOT(OR(EXACT(P25,"Draft"),EXACT(P25,"Approved"))),"Check: decision state invalid",IF(AND(LEN(G25&amp;"")&gt;0,NOT(IF(ISNUMBER(G25),AND(G25&gt;=0,G25&lt;=1),FALSE))),"Check: ownership share invalid",IF(OR(AND(LEN(I25&amp;"")&gt;0,NOT(IF(ISNUMBER(I25),AND(I25&gt;=1,I25&lt;=2958465,MOD(I25,1)=0),FALSE))),AND(LEN(J25&amp;"")&gt;0,NOT(IF(ISNUMBER(J25),AND(J25&gt;=1,J25&lt;=2958465,MOD(J25,1)=0),FALSE))),AND(LEN(R25&amp;"")&gt;0,NOT(IF(ISNUMBER(R25),AND(R25&gt;=1,R25&lt;=2958465,MOD(R25,1)=0),FALSE)))),"Check: entered date invalid",IF(OR(AND(LEN(I25&amp;"")=0,LEN(J25&amp;"")&gt;0),AND(LEN(I25&amp;"")&gt;0,LEN(J25&amp;"")=0)),"Check: coverage needs both dates",IF(AND(LEN(I25&amp;"")&gt;0,OR(I25&gt;J25,I25&lt;$B$7,J25&gt;$B$8)),"Check: coverage outside period",IF(AND(LEN(R25&amp;"")&gt;0,R25&gt;$B$10),"Check: review after as-of",IF(AND(EXACT(K25,"Included"),OR(LEN(I25&amp;"")=0,LEN(J25&amp;"")=0)),"Check: included coverage dates needed",IF(AND(NOT(EXACT(K25,"Pending")),OR(LEN(TRIM(L25&amp;""))=0,LEN(TRIM(N25&amp;""))=0)),"Check: treatment or source missing",IF(AND(OR(EXACT(K25,"Pending"),EXACT(P25,"Draft")),LEN(TRIM(T25&amp;""))=0),"Check: open action missing",IF(AND(EXACT(P25,"Approved"),EXACT(K25,"Pending")),"Check: pending cannot be approved",IF(AND(EXACT(P25,"Approved"),OR(LEN(TRIM(Q25&amp;""))=0,LEN(R25&amp;"")=0,LEN(TRIM(S25&amp;""))=0)),"Check: approval record incomplete","Recorded")))))))))))))))))))</x:f>
      </x:c>
      <x:c r="V25" s="17" t="str">
        <x:f>IF(AND(U25="Recorded",EXACT(K25,"Included")),J25-I25+1,"")</x:f>
      </x:c>
      <x:c r="W25" s="17" t="str">
        <x:f>IF(LEN(U25&amp;"")=0,"",IF(U25&lt;&gt;"Recorded","Check: resolve input issue",IF(EXACT(K25,"Pending"),"Unresolved decision",IF(EXACT(P25,"Approved"),"Approved decision recorded","Draft decision"))))</x:f>
      </x:c>
    </x:row>
    <x:row r="26" ht="52" customHeight="1">
      <x:c r="A26" s="9"/>
      <x:c r="B26" s="9"/>
      <x:c r="C26" s="9"/>
      <x:c r="D26" s="9"/>
      <x:c r="E26" s="9"/>
      <x:c r="F26" s="9"/>
      <x:c r="G26" s="18"/>
      <x:c r="H26" s="9"/>
      <x:c r="I26" s="10"/>
      <x:c r="J26" s="10"/>
      <x:c r="K26" s="9"/>
      <x:c r="L26" s="9"/>
      <x:c r="M26" s="9"/>
      <x:c r="N26" s="9"/>
      <x:c r="O26" s="9"/>
      <x:c r="P26" s="9"/>
      <x:c r="Q26" s="9"/>
      <x:c r="R26" s="10"/>
      <x:c r="S26" s="9"/>
      <x:c r="T26" s="9"/>
      <x:c r="U26" s="17" t="str">
        <x:f>IF(COUNTA(A26:T26)=0,"",IF(OR(LEN(TRIM(A26&amp;""))=0,NOT(ISTEXT(A26)),NOT(EXACT(A26,TRIM(A26)))),"Check: ID missing or untrimmed",IF(OR(ISNUMBER(FIND("*",A26)),ISNUMBER(FIND("?",A26)),ISNUMBER(FIND("~",A26))),"Check: ID contains wildcard",IF(COUNTIFS($A$15:$A$74,A26)&gt;1,"Check: duplicate ID",IF(OR(LEN(TRIM($B$6&amp;""))=0,LEN(TRIM($B$9&amp;""))=0,NOT(IF(ISNUMBER($B$7),AND($B$7&gt;=1,$B$7&lt;=2958465,MOD($B$7,1)=0),FALSE)),NOT(IF(ISNUMBER($B$8),AND($B$8&gt;=1,$B$8&lt;=2958465,MOD($B$8,1)=0),FALSE)),NOT(IF(ISNUMBER($B$10),AND($B$10&gt;=1,$B$10&lt;=2958465,MOD($B$10,1)=0),FALSE)),$B$7&gt;$B$8),"Check: reporting setup",IF(OR(LEN(TRIM(B26&amp;""))=0,LEN(TRIM(E26&amp;""))=0,LEN(TRIM(F26&amp;""))=0,LEN(TRIM(M26&amp;""))=0,LEN(TRIM(O26&amp;""))=0),"Check: core fields missing",IF(NOT(OR(EXACT(C26,"Legal entity"),EXACT(C26,"Site"))),"Check: record kind invalid",IF(NOT(OR(EXACT(K26,"Included"),EXACT(K26,"Excluded"),EXACT(K26,"Pending"))),"Check: boundary decision invalid",IF(NOT(OR(EXACT(P26,"Draft"),EXACT(P26,"Approved"))),"Check: decision state invalid",IF(AND(LEN(G26&amp;"")&gt;0,NOT(IF(ISNUMBER(G26),AND(G26&gt;=0,G26&lt;=1),FALSE))),"Check: ownership share invalid",IF(OR(AND(LEN(I26&amp;"")&gt;0,NOT(IF(ISNUMBER(I26),AND(I26&gt;=1,I26&lt;=2958465,MOD(I26,1)=0),FALSE))),AND(LEN(J26&amp;"")&gt;0,NOT(IF(ISNUMBER(J26),AND(J26&gt;=1,J26&lt;=2958465,MOD(J26,1)=0),FALSE))),AND(LEN(R26&amp;"")&gt;0,NOT(IF(ISNUMBER(R26),AND(R26&gt;=1,R26&lt;=2958465,MOD(R26,1)=0),FALSE)))),"Check: entered date invalid",IF(OR(AND(LEN(I26&amp;"")=0,LEN(J26&amp;"")&gt;0),AND(LEN(I26&amp;"")&gt;0,LEN(J26&amp;"")=0)),"Check: coverage needs both dates",IF(AND(LEN(I26&amp;"")&gt;0,OR(I26&gt;J26,I26&lt;$B$7,J26&gt;$B$8)),"Check: coverage outside period",IF(AND(LEN(R26&amp;"")&gt;0,R26&gt;$B$10),"Check: review after as-of",IF(AND(EXACT(K26,"Included"),OR(LEN(I26&amp;"")=0,LEN(J26&amp;"")=0)),"Check: included coverage dates needed",IF(AND(NOT(EXACT(K26,"Pending")),OR(LEN(TRIM(L26&amp;""))=0,LEN(TRIM(N26&amp;""))=0)),"Check: treatment or source missing",IF(AND(OR(EXACT(K26,"Pending"),EXACT(P26,"Draft")),LEN(TRIM(T26&amp;""))=0),"Check: open action missing",IF(AND(EXACT(P26,"Approved"),EXACT(K26,"Pending")),"Check: pending cannot be approved",IF(AND(EXACT(P26,"Approved"),OR(LEN(TRIM(Q26&amp;""))=0,LEN(R26&amp;"")=0,LEN(TRIM(S26&amp;""))=0)),"Check: approval record incomplete","Recorded")))))))))))))))))))</x:f>
      </x:c>
      <x:c r="V26" s="17" t="str">
        <x:f>IF(AND(U26="Recorded",EXACT(K26,"Included")),J26-I26+1,"")</x:f>
      </x:c>
      <x:c r="W26" s="17" t="str">
        <x:f>IF(LEN(U26&amp;"")=0,"",IF(U26&lt;&gt;"Recorded","Check: resolve input issue",IF(EXACT(K26,"Pending"),"Unresolved decision",IF(EXACT(P26,"Approved"),"Approved decision recorded","Draft decision"))))</x:f>
      </x:c>
    </x:row>
    <x:row r="27" ht="52" customHeight="1">
      <x:c r="A27" s="9"/>
      <x:c r="B27" s="9"/>
      <x:c r="C27" s="9"/>
      <x:c r="D27" s="9"/>
      <x:c r="E27" s="9"/>
      <x:c r="F27" s="9"/>
      <x:c r="G27" s="18"/>
      <x:c r="H27" s="9"/>
      <x:c r="I27" s="10"/>
      <x:c r="J27" s="10"/>
      <x:c r="K27" s="9"/>
      <x:c r="L27" s="9"/>
      <x:c r="M27" s="9"/>
      <x:c r="N27" s="9"/>
      <x:c r="O27" s="9"/>
      <x:c r="P27" s="9"/>
      <x:c r="Q27" s="9"/>
      <x:c r="R27" s="10"/>
      <x:c r="S27" s="9"/>
      <x:c r="T27" s="9"/>
      <x:c r="U27" s="17" t="str">
        <x:f>IF(COUNTA(A27:T27)=0,"",IF(OR(LEN(TRIM(A27&amp;""))=0,NOT(ISTEXT(A27)),NOT(EXACT(A27,TRIM(A27)))),"Check: ID missing or untrimmed",IF(OR(ISNUMBER(FIND("*",A27)),ISNUMBER(FIND("?",A27)),ISNUMBER(FIND("~",A27))),"Check: ID contains wildcard",IF(COUNTIFS($A$15:$A$74,A27)&gt;1,"Check: duplicate ID",IF(OR(LEN(TRIM($B$6&amp;""))=0,LEN(TRIM($B$9&amp;""))=0,NOT(IF(ISNUMBER($B$7),AND($B$7&gt;=1,$B$7&lt;=2958465,MOD($B$7,1)=0),FALSE)),NOT(IF(ISNUMBER($B$8),AND($B$8&gt;=1,$B$8&lt;=2958465,MOD($B$8,1)=0),FALSE)),NOT(IF(ISNUMBER($B$10),AND($B$10&gt;=1,$B$10&lt;=2958465,MOD($B$10,1)=0),FALSE)),$B$7&gt;$B$8),"Check: reporting setup",IF(OR(LEN(TRIM(B27&amp;""))=0,LEN(TRIM(E27&amp;""))=0,LEN(TRIM(F27&amp;""))=0,LEN(TRIM(M27&amp;""))=0,LEN(TRIM(O27&amp;""))=0),"Check: core fields missing",IF(NOT(OR(EXACT(C27,"Legal entity"),EXACT(C27,"Site"))),"Check: record kind invalid",IF(NOT(OR(EXACT(K27,"Included"),EXACT(K27,"Excluded"),EXACT(K27,"Pending"))),"Check: boundary decision invalid",IF(NOT(OR(EXACT(P27,"Draft"),EXACT(P27,"Approved"))),"Check: decision state invalid",IF(AND(LEN(G27&amp;"")&gt;0,NOT(IF(ISNUMBER(G27),AND(G27&gt;=0,G27&lt;=1),FALSE))),"Check: ownership share invalid",IF(OR(AND(LEN(I27&amp;"")&gt;0,NOT(IF(ISNUMBER(I27),AND(I27&gt;=1,I27&lt;=2958465,MOD(I27,1)=0),FALSE))),AND(LEN(J27&amp;"")&gt;0,NOT(IF(ISNUMBER(J27),AND(J27&gt;=1,J27&lt;=2958465,MOD(J27,1)=0),FALSE))),AND(LEN(R27&amp;"")&gt;0,NOT(IF(ISNUMBER(R27),AND(R27&gt;=1,R27&lt;=2958465,MOD(R27,1)=0),FALSE)))),"Check: entered date invalid",IF(OR(AND(LEN(I27&amp;"")=0,LEN(J27&amp;"")&gt;0),AND(LEN(I27&amp;"")&gt;0,LEN(J27&amp;"")=0)),"Check: coverage needs both dates",IF(AND(LEN(I27&amp;"")&gt;0,OR(I27&gt;J27,I27&lt;$B$7,J27&gt;$B$8)),"Check: coverage outside period",IF(AND(LEN(R27&amp;"")&gt;0,R27&gt;$B$10),"Check: review after as-of",IF(AND(EXACT(K27,"Included"),OR(LEN(I27&amp;"")=0,LEN(J27&amp;"")=0)),"Check: included coverage dates needed",IF(AND(NOT(EXACT(K27,"Pending")),OR(LEN(TRIM(L27&amp;""))=0,LEN(TRIM(N27&amp;""))=0)),"Check: treatment or source missing",IF(AND(OR(EXACT(K27,"Pending"),EXACT(P27,"Draft")),LEN(TRIM(T27&amp;""))=0),"Check: open action missing",IF(AND(EXACT(P27,"Approved"),EXACT(K27,"Pending")),"Check: pending cannot be approved",IF(AND(EXACT(P27,"Approved"),OR(LEN(TRIM(Q27&amp;""))=0,LEN(R27&amp;"")=0,LEN(TRIM(S27&amp;""))=0)),"Check: approval record incomplete","Recorded")))))))))))))))))))</x:f>
      </x:c>
      <x:c r="V27" s="17" t="str">
        <x:f>IF(AND(U27="Recorded",EXACT(K27,"Included")),J27-I27+1,"")</x:f>
      </x:c>
      <x:c r="W27" s="17" t="str">
        <x:f>IF(LEN(U27&amp;"")=0,"",IF(U27&lt;&gt;"Recorded","Check: resolve input issue",IF(EXACT(K27,"Pending"),"Unresolved decision",IF(EXACT(P27,"Approved"),"Approved decision recorded","Draft decision"))))</x:f>
      </x:c>
    </x:row>
    <x:row r="28" ht="52" customHeight="1">
      <x:c r="A28" s="9"/>
      <x:c r="B28" s="9"/>
      <x:c r="C28" s="9"/>
      <x:c r="D28" s="9"/>
      <x:c r="E28" s="9"/>
      <x:c r="F28" s="9"/>
      <x:c r="G28" s="18"/>
      <x:c r="H28" s="9"/>
      <x:c r="I28" s="10"/>
      <x:c r="J28" s="10"/>
      <x:c r="K28" s="9"/>
      <x:c r="L28" s="9"/>
      <x:c r="M28" s="9"/>
      <x:c r="N28" s="9"/>
      <x:c r="O28" s="9"/>
      <x:c r="P28" s="9"/>
      <x:c r="Q28" s="9"/>
      <x:c r="R28" s="10"/>
      <x:c r="S28" s="9"/>
      <x:c r="T28" s="9"/>
      <x:c r="U28" s="17" t="str">
        <x:f>IF(COUNTA(A28:T28)=0,"",IF(OR(LEN(TRIM(A28&amp;""))=0,NOT(ISTEXT(A28)),NOT(EXACT(A28,TRIM(A28)))),"Check: ID missing or untrimmed",IF(OR(ISNUMBER(FIND("*",A28)),ISNUMBER(FIND("?",A28)),ISNUMBER(FIND("~",A28))),"Check: ID contains wildcard",IF(COUNTIFS($A$15:$A$74,A28)&gt;1,"Check: duplicate ID",IF(OR(LEN(TRIM($B$6&amp;""))=0,LEN(TRIM($B$9&amp;""))=0,NOT(IF(ISNUMBER($B$7),AND($B$7&gt;=1,$B$7&lt;=2958465,MOD($B$7,1)=0),FALSE)),NOT(IF(ISNUMBER($B$8),AND($B$8&gt;=1,$B$8&lt;=2958465,MOD($B$8,1)=0),FALSE)),NOT(IF(ISNUMBER($B$10),AND($B$10&gt;=1,$B$10&lt;=2958465,MOD($B$10,1)=0),FALSE)),$B$7&gt;$B$8),"Check: reporting setup",IF(OR(LEN(TRIM(B28&amp;""))=0,LEN(TRIM(E28&amp;""))=0,LEN(TRIM(F28&amp;""))=0,LEN(TRIM(M28&amp;""))=0,LEN(TRIM(O28&amp;""))=0),"Check: core fields missing",IF(NOT(OR(EXACT(C28,"Legal entity"),EXACT(C28,"Site"))),"Check: record kind invalid",IF(NOT(OR(EXACT(K28,"Included"),EXACT(K28,"Excluded"),EXACT(K28,"Pending"))),"Check: boundary decision invalid",IF(NOT(OR(EXACT(P28,"Draft"),EXACT(P28,"Approved"))),"Check: decision state invalid",IF(AND(LEN(G28&amp;"")&gt;0,NOT(IF(ISNUMBER(G28),AND(G28&gt;=0,G28&lt;=1),FALSE))),"Check: ownership share invalid",IF(OR(AND(LEN(I28&amp;"")&gt;0,NOT(IF(ISNUMBER(I28),AND(I28&gt;=1,I28&lt;=2958465,MOD(I28,1)=0),FALSE))),AND(LEN(J28&amp;"")&gt;0,NOT(IF(ISNUMBER(J28),AND(J28&gt;=1,J28&lt;=2958465,MOD(J28,1)=0),FALSE))),AND(LEN(R28&amp;"")&gt;0,NOT(IF(ISNUMBER(R28),AND(R28&gt;=1,R28&lt;=2958465,MOD(R28,1)=0),FALSE)))),"Check: entered date invalid",IF(OR(AND(LEN(I28&amp;"")=0,LEN(J28&amp;"")&gt;0),AND(LEN(I28&amp;"")&gt;0,LEN(J28&amp;"")=0)),"Check: coverage needs both dates",IF(AND(LEN(I28&amp;"")&gt;0,OR(I28&gt;J28,I28&lt;$B$7,J28&gt;$B$8)),"Check: coverage outside period",IF(AND(LEN(R28&amp;"")&gt;0,R28&gt;$B$10),"Check: review after as-of",IF(AND(EXACT(K28,"Included"),OR(LEN(I28&amp;"")=0,LEN(J28&amp;"")=0)),"Check: included coverage dates needed",IF(AND(NOT(EXACT(K28,"Pending")),OR(LEN(TRIM(L28&amp;""))=0,LEN(TRIM(N28&amp;""))=0)),"Check: treatment or source missing",IF(AND(OR(EXACT(K28,"Pending"),EXACT(P28,"Draft")),LEN(TRIM(T28&amp;""))=0),"Check: open action missing",IF(AND(EXACT(P28,"Approved"),EXACT(K28,"Pending")),"Check: pending cannot be approved",IF(AND(EXACT(P28,"Approved"),OR(LEN(TRIM(Q28&amp;""))=0,LEN(R28&amp;"")=0,LEN(TRIM(S28&amp;""))=0)),"Check: approval record incomplete","Recorded")))))))))))))))))))</x:f>
      </x:c>
      <x:c r="V28" s="17" t="str">
        <x:f>IF(AND(U28="Recorded",EXACT(K28,"Included")),J28-I28+1,"")</x:f>
      </x:c>
      <x:c r="W28" s="17" t="str">
        <x:f>IF(LEN(U28&amp;"")=0,"",IF(U28&lt;&gt;"Recorded","Check: resolve input issue",IF(EXACT(K28,"Pending"),"Unresolved decision",IF(EXACT(P28,"Approved"),"Approved decision recorded","Draft decision"))))</x:f>
      </x:c>
    </x:row>
    <x:row r="29" ht="52" customHeight="1">
      <x:c r="A29" s="9"/>
      <x:c r="B29" s="9"/>
      <x:c r="C29" s="9"/>
      <x:c r="D29" s="9"/>
      <x:c r="E29" s="9"/>
      <x:c r="F29" s="9"/>
      <x:c r="G29" s="18"/>
      <x:c r="H29" s="9"/>
      <x:c r="I29" s="10"/>
      <x:c r="J29" s="10"/>
      <x:c r="K29" s="9"/>
      <x:c r="L29" s="9"/>
      <x:c r="M29" s="9"/>
      <x:c r="N29" s="9"/>
      <x:c r="O29" s="9"/>
      <x:c r="P29" s="9"/>
      <x:c r="Q29" s="9"/>
      <x:c r="R29" s="10"/>
      <x:c r="S29" s="9"/>
      <x:c r="T29" s="9"/>
      <x:c r="U29" s="17" t="str">
        <x:f>IF(COUNTA(A29:T29)=0,"",IF(OR(LEN(TRIM(A29&amp;""))=0,NOT(ISTEXT(A29)),NOT(EXACT(A29,TRIM(A29)))),"Check: ID missing or untrimmed",IF(OR(ISNUMBER(FIND("*",A29)),ISNUMBER(FIND("?",A29)),ISNUMBER(FIND("~",A29))),"Check: ID contains wildcard",IF(COUNTIFS($A$15:$A$74,A29)&gt;1,"Check: duplicate ID",IF(OR(LEN(TRIM($B$6&amp;""))=0,LEN(TRIM($B$9&amp;""))=0,NOT(IF(ISNUMBER($B$7),AND($B$7&gt;=1,$B$7&lt;=2958465,MOD($B$7,1)=0),FALSE)),NOT(IF(ISNUMBER($B$8),AND($B$8&gt;=1,$B$8&lt;=2958465,MOD($B$8,1)=0),FALSE)),NOT(IF(ISNUMBER($B$10),AND($B$10&gt;=1,$B$10&lt;=2958465,MOD($B$10,1)=0),FALSE)),$B$7&gt;$B$8),"Check: reporting setup",IF(OR(LEN(TRIM(B29&amp;""))=0,LEN(TRIM(E29&amp;""))=0,LEN(TRIM(F29&amp;""))=0,LEN(TRIM(M29&amp;""))=0,LEN(TRIM(O29&amp;""))=0),"Check: core fields missing",IF(NOT(OR(EXACT(C29,"Legal entity"),EXACT(C29,"Site"))),"Check: record kind invalid",IF(NOT(OR(EXACT(K29,"Included"),EXACT(K29,"Excluded"),EXACT(K29,"Pending"))),"Check: boundary decision invalid",IF(NOT(OR(EXACT(P29,"Draft"),EXACT(P29,"Approved"))),"Check: decision state invalid",IF(AND(LEN(G29&amp;"")&gt;0,NOT(IF(ISNUMBER(G29),AND(G29&gt;=0,G29&lt;=1),FALSE))),"Check: ownership share invalid",IF(OR(AND(LEN(I29&amp;"")&gt;0,NOT(IF(ISNUMBER(I29),AND(I29&gt;=1,I29&lt;=2958465,MOD(I29,1)=0),FALSE))),AND(LEN(J29&amp;"")&gt;0,NOT(IF(ISNUMBER(J29),AND(J29&gt;=1,J29&lt;=2958465,MOD(J29,1)=0),FALSE))),AND(LEN(R29&amp;"")&gt;0,NOT(IF(ISNUMBER(R29),AND(R29&gt;=1,R29&lt;=2958465,MOD(R29,1)=0),FALSE)))),"Check: entered date invalid",IF(OR(AND(LEN(I29&amp;"")=0,LEN(J29&amp;"")&gt;0),AND(LEN(I29&amp;"")&gt;0,LEN(J29&amp;"")=0)),"Check: coverage needs both dates",IF(AND(LEN(I29&amp;"")&gt;0,OR(I29&gt;J29,I29&lt;$B$7,J29&gt;$B$8)),"Check: coverage outside period",IF(AND(LEN(R29&amp;"")&gt;0,R29&gt;$B$10),"Check: review after as-of",IF(AND(EXACT(K29,"Included"),OR(LEN(I29&amp;"")=0,LEN(J29&amp;"")=0)),"Check: included coverage dates needed",IF(AND(NOT(EXACT(K29,"Pending")),OR(LEN(TRIM(L29&amp;""))=0,LEN(TRIM(N29&amp;""))=0)),"Check: treatment or source missing",IF(AND(OR(EXACT(K29,"Pending"),EXACT(P29,"Draft")),LEN(TRIM(T29&amp;""))=0),"Check: open action missing",IF(AND(EXACT(P29,"Approved"),EXACT(K29,"Pending")),"Check: pending cannot be approved",IF(AND(EXACT(P29,"Approved"),OR(LEN(TRIM(Q29&amp;""))=0,LEN(R29&amp;"")=0,LEN(TRIM(S29&amp;""))=0)),"Check: approval record incomplete","Recorded")))))))))))))))))))</x:f>
      </x:c>
      <x:c r="V29" s="17" t="str">
        <x:f>IF(AND(U29="Recorded",EXACT(K29,"Included")),J29-I29+1,"")</x:f>
      </x:c>
      <x:c r="W29" s="17" t="str">
        <x:f>IF(LEN(U29&amp;"")=0,"",IF(U29&lt;&gt;"Recorded","Check: resolve input issue",IF(EXACT(K29,"Pending"),"Unresolved decision",IF(EXACT(P29,"Approved"),"Approved decision recorded","Draft decision"))))</x:f>
      </x:c>
    </x:row>
    <x:row r="30" ht="52" customHeight="1">
      <x:c r="A30" s="9"/>
      <x:c r="B30" s="9"/>
      <x:c r="C30" s="9"/>
      <x:c r="D30" s="9"/>
      <x:c r="E30" s="9"/>
      <x:c r="F30" s="9"/>
      <x:c r="G30" s="18"/>
      <x:c r="H30" s="9"/>
      <x:c r="I30" s="10"/>
      <x:c r="J30" s="10"/>
      <x:c r="K30" s="9"/>
      <x:c r="L30" s="9"/>
      <x:c r="M30" s="9"/>
      <x:c r="N30" s="9"/>
      <x:c r="O30" s="9"/>
      <x:c r="P30" s="9"/>
      <x:c r="Q30" s="9"/>
      <x:c r="R30" s="10"/>
      <x:c r="S30" s="9"/>
      <x:c r="T30" s="9"/>
      <x:c r="U30" s="17" t="str">
        <x:f>IF(COUNTA(A30:T30)=0,"",IF(OR(LEN(TRIM(A30&amp;""))=0,NOT(ISTEXT(A30)),NOT(EXACT(A30,TRIM(A30)))),"Check: ID missing or untrimmed",IF(OR(ISNUMBER(FIND("*",A30)),ISNUMBER(FIND("?",A30)),ISNUMBER(FIND("~",A30))),"Check: ID contains wildcard",IF(COUNTIFS($A$15:$A$74,A30)&gt;1,"Check: duplicate ID",IF(OR(LEN(TRIM($B$6&amp;""))=0,LEN(TRIM($B$9&amp;""))=0,NOT(IF(ISNUMBER($B$7),AND($B$7&gt;=1,$B$7&lt;=2958465,MOD($B$7,1)=0),FALSE)),NOT(IF(ISNUMBER($B$8),AND($B$8&gt;=1,$B$8&lt;=2958465,MOD($B$8,1)=0),FALSE)),NOT(IF(ISNUMBER($B$10),AND($B$10&gt;=1,$B$10&lt;=2958465,MOD($B$10,1)=0),FALSE)),$B$7&gt;$B$8),"Check: reporting setup",IF(OR(LEN(TRIM(B30&amp;""))=0,LEN(TRIM(E30&amp;""))=0,LEN(TRIM(F30&amp;""))=0,LEN(TRIM(M30&amp;""))=0,LEN(TRIM(O30&amp;""))=0),"Check: core fields missing",IF(NOT(OR(EXACT(C30,"Legal entity"),EXACT(C30,"Site"))),"Check: record kind invalid",IF(NOT(OR(EXACT(K30,"Included"),EXACT(K30,"Excluded"),EXACT(K30,"Pending"))),"Check: boundary decision invalid",IF(NOT(OR(EXACT(P30,"Draft"),EXACT(P30,"Approved"))),"Check: decision state invalid",IF(AND(LEN(G30&amp;"")&gt;0,NOT(IF(ISNUMBER(G30),AND(G30&gt;=0,G30&lt;=1),FALSE))),"Check: ownership share invalid",IF(OR(AND(LEN(I30&amp;"")&gt;0,NOT(IF(ISNUMBER(I30),AND(I30&gt;=1,I30&lt;=2958465,MOD(I30,1)=0),FALSE))),AND(LEN(J30&amp;"")&gt;0,NOT(IF(ISNUMBER(J30),AND(J30&gt;=1,J30&lt;=2958465,MOD(J30,1)=0),FALSE))),AND(LEN(R30&amp;"")&gt;0,NOT(IF(ISNUMBER(R30),AND(R30&gt;=1,R30&lt;=2958465,MOD(R30,1)=0),FALSE)))),"Check: entered date invalid",IF(OR(AND(LEN(I30&amp;"")=0,LEN(J30&amp;"")&gt;0),AND(LEN(I30&amp;"")&gt;0,LEN(J30&amp;"")=0)),"Check: coverage needs both dates",IF(AND(LEN(I30&amp;"")&gt;0,OR(I30&gt;J30,I30&lt;$B$7,J30&gt;$B$8)),"Check: coverage outside period",IF(AND(LEN(R30&amp;"")&gt;0,R30&gt;$B$10),"Check: review after as-of",IF(AND(EXACT(K30,"Included"),OR(LEN(I30&amp;"")=0,LEN(J30&amp;"")=0)),"Check: included coverage dates needed",IF(AND(NOT(EXACT(K30,"Pending")),OR(LEN(TRIM(L30&amp;""))=0,LEN(TRIM(N30&amp;""))=0)),"Check: treatment or source missing",IF(AND(OR(EXACT(K30,"Pending"),EXACT(P30,"Draft")),LEN(TRIM(T30&amp;""))=0),"Check: open action missing",IF(AND(EXACT(P30,"Approved"),EXACT(K30,"Pending")),"Check: pending cannot be approved",IF(AND(EXACT(P30,"Approved"),OR(LEN(TRIM(Q30&amp;""))=0,LEN(R30&amp;"")=0,LEN(TRIM(S30&amp;""))=0)),"Check: approval record incomplete","Recorded")))))))))))))))))))</x:f>
      </x:c>
      <x:c r="V30" s="17" t="str">
        <x:f>IF(AND(U30="Recorded",EXACT(K30,"Included")),J30-I30+1,"")</x:f>
      </x:c>
      <x:c r="W30" s="17" t="str">
        <x:f>IF(LEN(U30&amp;"")=0,"",IF(U30&lt;&gt;"Recorded","Check: resolve input issue",IF(EXACT(K30,"Pending"),"Unresolved decision",IF(EXACT(P30,"Approved"),"Approved decision recorded","Draft decision"))))</x:f>
      </x:c>
    </x:row>
    <x:row r="31" ht="52" customHeight="1">
      <x:c r="A31" s="9"/>
      <x:c r="B31" s="9"/>
      <x:c r="C31" s="9"/>
      <x:c r="D31" s="9"/>
      <x:c r="E31" s="9"/>
      <x:c r="F31" s="9"/>
      <x:c r="G31" s="18"/>
      <x:c r="H31" s="9"/>
      <x:c r="I31" s="10"/>
      <x:c r="J31" s="10"/>
      <x:c r="K31" s="9"/>
      <x:c r="L31" s="9"/>
      <x:c r="M31" s="9"/>
      <x:c r="N31" s="9"/>
      <x:c r="O31" s="9"/>
      <x:c r="P31" s="9"/>
      <x:c r="Q31" s="9"/>
      <x:c r="R31" s="10"/>
      <x:c r="S31" s="9"/>
      <x:c r="T31" s="9"/>
      <x:c r="U31" s="17" t="str">
        <x:f>IF(COUNTA(A31:T31)=0,"",IF(OR(LEN(TRIM(A31&amp;""))=0,NOT(ISTEXT(A31)),NOT(EXACT(A31,TRIM(A31)))),"Check: ID missing or untrimmed",IF(OR(ISNUMBER(FIND("*",A31)),ISNUMBER(FIND("?",A31)),ISNUMBER(FIND("~",A31))),"Check: ID contains wildcard",IF(COUNTIFS($A$15:$A$74,A31)&gt;1,"Check: duplicate ID",IF(OR(LEN(TRIM($B$6&amp;""))=0,LEN(TRIM($B$9&amp;""))=0,NOT(IF(ISNUMBER($B$7),AND($B$7&gt;=1,$B$7&lt;=2958465,MOD($B$7,1)=0),FALSE)),NOT(IF(ISNUMBER($B$8),AND($B$8&gt;=1,$B$8&lt;=2958465,MOD($B$8,1)=0),FALSE)),NOT(IF(ISNUMBER($B$10),AND($B$10&gt;=1,$B$10&lt;=2958465,MOD($B$10,1)=0),FALSE)),$B$7&gt;$B$8),"Check: reporting setup",IF(OR(LEN(TRIM(B31&amp;""))=0,LEN(TRIM(E31&amp;""))=0,LEN(TRIM(F31&amp;""))=0,LEN(TRIM(M31&amp;""))=0,LEN(TRIM(O31&amp;""))=0),"Check: core fields missing",IF(NOT(OR(EXACT(C31,"Legal entity"),EXACT(C31,"Site"))),"Check: record kind invalid",IF(NOT(OR(EXACT(K31,"Included"),EXACT(K31,"Excluded"),EXACT(K31,"Pending"))),"Check: boundary decision invalid",IF(NOT(OR(EXACT(P31,"Draft"),EXACT(P31,"Approved"))),"Check: decision state invalid",IF(AND(LEN(G31&amp;"")&gt;0,NOT(IF(ISNUMBER(G31),AND(G31&gt;=0,G31&lt;=1),FALSE))),"Check: ownership share invalid",IF(OR(AND(LEN(I31&amp;"")&gt;0,NOT(IF(ISNUMBER(I31),AND(I31&gt;=1,I31&lt;=2958465,MOD(I31,1)=0),FALSE))),AND(LEN(J31&amp;"")&gt;0,NOT(IF(ISNUMBER(J31),AND(J31&gt;=1,J31&lt;=2958465,MOD(J31,1)=0),FALSE))),AND(LEN(R31&amp;"")&gt;0,NOT(IF(ISNUMBER(R31),AND(R31&gt;=1,R31&lt;=2958465,MOD(R31,1)=0),FALSE)))),"Check: entered date invalid",IF(OR(AND(LEN(I31&amp;"")=0,LEN(J31&amp;"")&gt;0),AND(LEN(I31&amp;"")&gt;0,LEN(J31&amp;"")=0)),"Check: coverage needs both dates",IF(AND(LEN(I31&amp;"")&gt;0,OR(I31&gt;J31,I31&lt;$B$7,J31&gt;$B$8)),"Check: coverage outside period",IF(AND(LEN(R31&amp;"")&gt;0,R31&gt;$B$10),"Check: review after as-of",IF(AND(EXACT(K31,"Included"),OR(LEN(I31&amp;"")=0,LEN(J31&amp;"")=0)),"Check: included coverage dates needed",IF(AND(NOT(EXACT(K31,"Pending")),OR(LEN(TRIM(L31&amp;""))=0,LEN(TRIM(N31&amp;""))=0)),"Check: treatment or source missing",IF(AND(OR(EXACT(K31,"Pending"),EXACT(P31,"Draft")),LEN(TRIM(T31&amp;""))=0),"Check: open action missing",IF(AND(EXACT(P31,"Approved"),EXACT(K31,"Pending")),"Check: pending cannot be approved",IF(AND(EXACT(P31,"Approved"),OR(LEN(TRIM(Q31&amp;""))=0,LEN(R31&amp;"")=0,LEN(TRIM(S31&amp;""))=0)),"Check: approval record incomplete","Recorded")))))))))))))))))))</x:f>
      </x:c>
      <x:c r="V31" s="17" t="str">
        <x:f>IF(AND(U31="Recorded",EXACT(K31,"Included")),J31-I31+1,"")</x:f>
      </x:c>
      <x:c r="W31" s="17" t="str">
        <x:f>IF(LEN(U31&amp;"")=0,"",IF(U31&lt;&gt;"Recorded","Check: resolve input issue",IF(EXACT(K31,"Pending"),"Unresolved decision",IF(EXACT(P31,"Approved"),"Approved decision recorded","Draft decision"))))</x:f>
      </x:c>
    </x:row>
    <x:row r="32" ht="52" customHeight="1">
      <x:c r="A32" s="9"/>
      <x:c r="B32" s="9"/>
      <x:c r="C32" s="9"/>
      <x:c r="D32" s="9"/>
      <x:c r="E32" s="9"/>
      <x:c r="F32" s="9"/>
      <x:c r="G32" s="18"/>
      <x:c r="H32" s="9"/>
      <x:c r="I32" s="10"/>
      <x:c r="J32" s="10"/>
      <x:c r="K32" s="9"/>
      <x:c r="L32" s="9"/>
      <x:c r="M32" s="9"/>
      <x:c r="N32" s="9"/>
      <x:c r="O32" s="9"/>
      <x:c r="P32" s="9"/>
      <x:c r="Q32" s="9"/>
      <x:c r="R32" s="10"/>
      <x:c r="S32" s="9"/>
      <x:c r="T32" s="9"/>
      <x:c r="U32" s="17" t="str">
        <x:f>IF(COUNTA(A32:T32)=0,"",IF(OR(LEN(TRIM(A32&amp;""))=0,NOT(ISTEXT(A32)),NOT(EXACT(A32,TRIM(A32)))),"Check: ID missing or untrimmed",IF(OR(ISNUMBER(FIND("*",A32)),ISNUMBER(FIND("?",A32)),ISNUMBER(FIND("~",A32))),"Check: ID contains wildcard",IF(COUNTIFS($A$15:$A$74,A32)&gt;1,"Check: duplicate ID",IF(OR(LEN(TRIM($B$6&amp;""))=0,LEN(TRIM($B$9&amp;""))=0,NOT(IF(ISNUMBER($B$7),AND($B$7&gt;=1,$B$7&lt;=2958465,MOD($B$7,1)=0),FALSE)),NOT(IF(ISNUMBER($B$8),AND($B$8&gt;=1,$B$8&lt;=2958465,MOD($B$8,1)=0),FALSE)),NOT(IF(ISNUMBER($B$10),AND($B$10&gt;=1,$B$10&lt;=2958465,MOD($B$10,1)=0),FALSE)),$B$7&gt;$B$8),"Check: reporting setup",IF(OR(LEN(TRIM(B32&amp;""))=0,LEN(TRIM(E32&amp;""))=0,LEN(TRIM(F32&amp;""))=0,LEN(TRIM(M32&amp;""))=0,LEN(TRIM(O32&amp;""))=0),"Check: core fields missing",IF(NOT(OR(EXACT(C32,"Legal entity"),EXACT(C32,"Site"))),"Check: record kind invalid",IF(NOT(OR(EXACT(K32,"Included"),EXACT(K32,"Excluded"),EXACT(K32,"Pending"))),"Check: boundary decision invalid",IF(NOT(OR(EXACT(P32,"Draft"),EXACT(P32,"Approved"))),"Check: decision state invalid",IF(AND(LEN(G32&amp;"")&gt;0,NOT(IF(ISNUMBER(G32),AND(G32&gt;=0,G32&lt;=1),FALSE))),"Check: ownership share invalid",IF(OR(AND(LEN(I32&amp;"")&gt;0,NOT(IF(ISNUMBER(I32),AND(I32&gt;=1,I32&lt;=2958465,MOD(I32,1)=0),FALSE))),AND(LEN(J32&amp;"")&gt;0,NOT(IF(ISNUMBER(J32),AND(J32&gt;=1,J32&lt;=2958465,MOD(J32,1)=0),FALSE))),AND(LEN(R32&amp;"")&gt;0,NOT(IF(ISNUMBER(R32),AND(R32&gt;=1,R32&lt;=2958465,MOD(R32,1)=0),FALSE)))),"Check: entered date invalid",IF(OR(AND(LEN(I32&amp;"")=0,LEN(J32&amp;"")&gt;0),AND(LEN(I32&amp;"")&gt;0,LEN(J32&amp;"")=0)),"Check: coverage needs both dates",IF(AND(LEN(I32&amp;"")&gt;0,OR(I32&gt;J32,I32&lt;$B$7,J32&gt;$B$8)),"Check: coverage outside period",IF(AND(LEN(R32&amp;"")&gt;0,R32&gt;$B$10),"Check: review after as-of",IF(AND(EXACT(K32,"Included"),OR(LEN(I32&amp;"")=0,LEN(J32&amp;"")=0)),"Check: included coverage dates needed",IF(AND(NOT(EXACT(K32,"Pending")),OR(LEN(TRIM(L32&amp;""))=0,LEN(TRIM(N32&amp;""))=0)),"Check: treatment or source missing",IF(AND(OR(EXACT(K32,"Pending"),EXACT(P32,"Draft")),LEN(TRIM(T32&amp;""))=0),"Check: open action missing",IF(AND(EXACT(P32,"Approved"),EXACT(K32,"Pending")),"Check: pending cannot be approved",IF(AND(EXACT(P32,"Approved"),OR(LEN(TRIM(Q32&amp;""))=0,LEN(R32&amp;"")=0,LEN(TRIM(S32&amp;""))=0)),"Check: approval record incomplete","Recorded")))))))))))))))))))</x:f>
      </x:c>
      <x:c r="V32" s="17" t="str">
        <x:f>IF(AND(U32="Recorded",EXACT(K32,"Included")),J32-I32+1,"")</x:f>
      </x:c>
      <x:c r="W32" s="17" t="str">
        <x:f>IF(LEN(U32&amp;"")=0,"",IF(U32&lt;&gt;"Recorded","Check: resolve input issue",IF(EXACT(K32,"Pending"),"Unresolved decision",IF(EXACT(P32,"Approved"),"Approved decision recorded","Draft decision"))))</x:f>
      </x:c>
    </x:row>
    <x:row r="33" ht="52" customHeight="1">
      <x:c r="A33" s="9"/>
      <x:c r="B33" s="9"/>
      <x:c r="C33" s="9"/>
      <x:c r="D33" s="9"/>
      <x:c r="E33" s="9"/>
      <x:c r="F33" s="9"/>
      <x:c r="G33" s="18"/>
      <x:c r="H33" s="9"/>
      <x:c r="I33" s="10"/>
      <x:c r="J33" s="10"/>
      <x:c r="K33" s="9"/>
      <x:c r="L33" s="9"/>
      <x:c r="M33" s="9"/>
      <x:c r="N33" s="9"/>
      <x:c r="O33" s="9"/>
      <x:c r="P33" s="9"/>
      <x:c r="Q33" s="9"/>
      <x:c r="R33" s="10"/>
      <x:c r="S33" s="9"/>
      <x:c r="T33" s="9"/>
      <x:c r="U33" s="17" t="str">
        <x:f>IF(COUNTA(A33:T33)=0,"",IF(OR(LEN(TRIM(A33&amp;""))=0,NOT(ISTEXT(A33)),NOT(EXACT(A33,TRIM(A33)))),"Check: ID missing or untrimmed",IF(OR(ISNUMBER(FIND("*",A33)),ISNUMBER(FIND("?",A33)),ISNUMBER(FIND("~",A33))),"Check: ID contains wildcard",IF(COUNTIFS($A$15:$A$74,A33)&gt;1,"Check: duplicate ID",IF(OR(LEN(TRIM($B$6&amp;""))=0,LEN(TRIM($B$9&amp;""))=0,NOT(IF(ISNUMBER($B$7),AND($B$7&gt;=1,$B$7&lt;=2958465,MOD($B$7,1)=0),FALSE)),NOT(IF(ISNUMBER($B$8),AND($B$8&gt;=1,$B$8&lt;=2958465,MOD($B$8,1)=0),FALSE)),NOT(IF(ISNUMBER($B$10),AND($B$10&gt;=1,$B$10&lt;=2958465,MOD($B$10,1)=0),FALSE)),$B$7&gt;$B$8),"Check: reporting setup",IF(OR(LEN(TRIM(B33&amp;""))=0,LEN(TRIM(E33&amp;""))=0,LEN(TRIM(F33&amp;""))=0,LEN(TRIM(M33&amp;""))=0,LEN(TRIM(O33&amp;""))=0),"Check: core fields missing",IF(NOT(OR(EXACT(C33,"Legal entity"),EXACT(C33,"Site"))),"Check: record kind invalid",IF(NOT(OR(EXACT(K33,"Included"),EXACT(K33,"Excluded"),EXACT(K33,"Pending"))),"Check: boundary decision invalid",IF(NOT(OR(EXACT(P33,"Draft"),EXACT(P33,"Approved"))),"Check: decision state invalid",IF(AND(LEN(G33&amp;"")&gt;0,NOT(IF(ISNUMBER(G33),AND(G33&gt;=0,G33&lt;=1),FALSE))),"Check: ownership share invalid",IF(OR(AND(LEN(I33&amp;"")&gt;0,NOT(IF(ISNUMBER(I33),AND(I33&gt;=1,I33&lt;=2958465,MOD(I33,1)=0),FALSE))),AND(LEN(J33&amp;"")&gt;0,NOT(IF(ISNUMBER(J33),AND(J33&gt;=1,J33&lt;=2958465,MOD(J33,1)=0),FALSE))),AND(LEN(R33&amp;"")&gt;0,NOT(IF(ISNUMBER(R33),AND(R33&gt;=1,R33&lt;=2958465,MOD(R33,1)=0),FALSE)))),"Check: entered date invalid",IF(OR(AND(LEN(I33&amp;"")=0,LEN(J33&amp;"")&gt;0),AND(LEN(I33&amp;"")&gt;0,LEN(J33&amp;"")=0)),"Check: coverage needs both dates",IF(AND(LEN(I33&amp;"")&gt;0,OR(I33&gt;J33,I33&lt;$B$7,J33&gt;$B$8)),"Check: coverage outside period",IF(AND(LEN(R33&amp;"")&gt;0,R33&gt;$B$10),"Check: review after as-of",IF(AND(EXACT(K33,"Included"),OR(LEN(I33&amp;"")=0,LEN(J33&amp;"")=0)),"Check: included coverage dates needed",IF(AND(NOT(EXACT(K33,"Pending")),OR(LEN(TRIM(L33&amp;""))=0,LEN(TRIM(N33&amp;""))=0)),"Check: treatment or source missing",IF(AND(OR(EXACT(K33,"Pending"),EXACT(P33,"Draft")),LEN(TRIM(T33&amp;""))=0),"Check: open action missing",IF(AND(EXACT(P33,"Approved"),EXACT(K33,"Pending")),"Check: pending cannot be approved",IF(AND(EXACT(P33,"Approved"),OR(LEN(TRIM(Q33&amp;""))=0,LEN(R33&amp;"")=0,LEN(TRIM(S33&amp;""))=0)),"Check: approval record incomplete","Recorded")))))))))))))))))))</x:f>
      </x:c>
      <x:c r="V33" s="17" t="str">
        <x:f>IF(AND(U33="Recorded",EXACT(K33,"Included")),J33-I33+1,"")</x:f>
      </x:c>
      <x:c r="W33" s="17" t="str">
        <x:f>IF(LEN(U33&amp;"")=0,"",IF(U33&lt;&gt;"Recorded","Check: resolve input issue",IF(EXACT(K33,"Pending"),"Unresolved decision",IF(EXACT(P33,"Approved"),"Approved decision recorded","Draft decision"))))</x:f>
      </x:c>
    </x:row>
    <x:row r="34" ht="52" customHeight="1">
      <x:c r="A34" s="9"/>
      <x:c r="B34" s="9"/>
      <x:c r="C34" s="9"/>
      <x:c r="D34" s="9"/>
      <x:c r="E34" s="9"/>
      <x:c r="F34" s="9"/>
      <x:c r="G34" s="18"/>
      <x:c r="H34" s="9"/>
      <x:c r="I34" s="10"/>
      <x:c r="J34" s="10"/>
      <x:c r="K34" s="9"/>
      <x:c r="L34" s="9"/>
      <x:c r="M34" s="9"/>
      <x:c r="N34" s="9"/>
      <x:c r="O34" s="9"/>
      <x:c r="P34" s="9"/>
      <x:c r="Q34" s="9"/>
      <x:c r="R34" s="10"/>
      <x:c r="S34" s="9"/>
      <x:c r="T34" s="9"/>
      <x:c r="U34" s="17" t="str">
        <x:f>IF(COUNTA(A34:T34)=0,"",IF(OR(LEN(TRIM(A34&amp;""))=0,NOT(ISTEXT(A34)),NOT(EXACT(A34,TRIM(A34)))),"Check: ID missing or untrimmed",IF(OR(ISNUMBER(FIND("*",A34)),ISNUMBER(FIND("?",A34)),ISNUMBER(FIND("~",A34))),"Check: ID contains wildcard",IF(COUNTIFS($A$15:$A$74,A34)&gt;1,"Check: duplicate ID",IF(OR(LEN(TRIM($B$6&amp;""))=0,LEN(TRIM($B$9&amp;""))=0,NOT(IF(ISNUMBER($B$7),AND($B$7&gt;=1,$B$7&lt;=2958465,MOD($B$7,1)=0),FALSE)),NOT(IF(ISNUMBER($B$8),AND($B$8&gt;=1,$B$8&lt;=2958465,MOD($B$8,1)=0),FALSE)),NOT(IF(ISNUMBER($B$10),AND($B$10&gt;=1,$B$10&lt;=2958465,MOD($B$10,1)=0),FALSE)),$B$7&gt;$B$8),"Check: reporting setup",IF(OR(LEN(TRIM(B34&amp;""))=0,LEN(TRIM(E34&amp;""))=0,LEN(TRIM(F34&amp;""))=0,LEN(TRIM(M34&amp;""))=0,LEN(TRIM(O34&amp;""))=0),"Check: core fields missing",IF(NOT(OR(EXACT(C34,"Legal entity"),EXACT(C34,"Site"))),"Check: record kind invalid",IF(NOT(OR(EXACT(K34,"Included"),EXACT(K34,"Excluded"),EXACT(K34,"Pending"))),"Check: boundary decision invalid",IF(NOT(OR(EXACT(P34,"Draft"),EXACT(P34,"Approved"))),"Check: decision state invalid",IF(AND(LEN(G34&amp;"")&gt;0,NOT(IF(ISNUMBER(G34),AND(G34&gt;=0,G34&lt;=1),FALSE))),"Check: ownership share invalid",IF(OR(AND(LEN(I34&amp;"")&gt;0,NOT(IF(ISNUMBER(I34),AND(I34&gt;=1,I34&lt;=2958465,MOD(I34,1)=0),FALSE))),AND(LEN(J34&amp;"")&gt;0,NOT(IF(ISNUMBER(J34),AND(J34&gt;=1,J34&lt;=2958465,MOD(J34,1)=0),FALSE))),AND(LEN(R34&amp;"")&gt;0,NOT(IF(ISNUMBER(R34),AND(R34&gt;=1,R34&lt;=2958465,MOD(R34,1)=0),FALSE)))),"Check: entered date invalid",IF(OR(AND(LEN(I34&amp;"")=0,LEN(J34&amp;"")&gt;0),AND(LEN(I34&amp;"")&gt;0,LEN(J34&amp;"")=0)),"Check: coverage needs both dates",IF(AND(LEN(I34&amp;"")&gt;0,OR(I34&gt;J34,I34&lt;$B$7,J34&gt;$B$8)),"Check: coverage outside period",IF(AND(LEN(R34&amp;"")&gt;0,R34&gt;$B$10),"Check: review after as-of",IF(AND(EXACT(K34,"Included"),OR(LEN(I34&amp;"")=0,LEN(J34&amp;"")=0)),"Check: included coverage dates needed",IF(AND(NOT(EXACT(K34,"Pending")),OR(LEN(TRIM(L34&amp;""))=0,LEN(TRIM(N34&amp;""))=0)),"Check: treatment or source missing",IF(AND(OR(EXACT(K34,"Pending"),EXACT(P34,"Draft")),LEN(TRIM(T34&amp;""))=0),"Check: open action missing",IF(AND(EXACT(P34,"Approved"),EXACT(K34,"Pending")),"Check: pending cannot be approved",IF(AND(EXACT(P34,"Approved"),OR(LEN(TRIM(Q34&amp;""))=0,LEN(R34&amp;"")=0,LEN(TRIM(S34&amp;""))=0)),"Check: approval record incomplete","Recorded")))))))))))))))))))</x:f>
      </x:c>
      <x:c r="V34" s="17" t="str">
        <x:f>IF(AND(U34="Recorded",EXACT(K34,"Included")),J34-I34+1,"")</x:f>
      </x:c>
      <x:c r="W34" s="17" t="str">
        <x:f>IF(LEN(U34&amp;"")=0,"",IF(U34&lt;&gt;"Recorded","Check: resolve input issue",IF(EXACT(K34,"Pending"),"Unresolved decision",IF(EXACT(P34,"Approved"),"Approved decision recorded","Draft decision"))))</x:f>
      </x:c>
    </x:row>
    <x:row r="35" ht="52" customHeight="1">
      <x:c r="A35" s="9"/>
      <x:c r="B35" s="9"/>
      <x:c r="C35" s="9"/>
      <x:c r="D35" s="9"/>
      <x:c r="E35" s="9"/>
      <x:c r="F35" s="9"/>
      <x:c r="G35" s="18"/>
      <x:c r="H35" s="9"/>
      <x:c r="I35" s="10"/>
      <x:c r="J35" s="10"/>
      <x:c r="K35" s="9"/>
      <x:c r="L35" s="9"/>
      <x:c r="M35" s="9"/>
      <x:c r="N35" s="9"/>
      <x:c r="O35" s="9"/>
      <x:c r="P35" s="9"/>
      <x:c r="Q35" s="9"/>
      <x:c r="R35" s="10"/>
      <x:c r="S35" s="9"/>
      <x:c r="T35" s="9"/>
      <x:c r="U35" s="17" t="str">
        <x:f>IF(COUNTA(A35:T35)=0,"",IF(OR(LEN(TRIM(A35&amp;""))=0,NOT(ISTEXT(A35)),NOT(EXACT(A35,TRIM(A35)))),"Check: ID missing or untrimmed",IF(OR(ISNUMBER(FIND("*",A35)),ISNUMBER(FIND("?",A35)),ISNUMBER(FIND("~",A35))),"Check: ID contains wildcard",IF(COUNTIFS($A$15:$A$74,A35)&gt;1,"Check: duplicate ID",IF(OR(LEN(TRIM($B$6&amp;""))=0,LEN(TRIM($B$9&amp;""))=0,NOT(IF(ISNUMBER($B$7),AND($B$7&gt;=1,$B$7&lt;=2958465,MOD($B$7,1)=0),FALSE)),NOT(IF(ISNUMBER($B$8),AND($B$8&gt;=1,$B$8&lt;=2958465,MOD($B$8,1)=0),FALSE)),NOT(IF(ISNUMBER($B$10),AND($B$10&gt;=1,$B$10&lt;=2958465,MOD($B$10,1)=0),FALSE)),$B$7&gt;$B$8),"Check: reporting setup",IF(OR(LEN(TRIM(B35&amp;""))=0,LEN(TRIM(E35&amp;""))=0,LEN(TRIM(F35&amp;""))=0,LEN(TRIM(M35&amp;""))=0,LEN(TRIM(O35&amp;""))=0),"Check: core fields missing",IF(NOT(OR(EXACT(C35,"Legal entity"),EXACT(C35,"Site"))),"Check: record kind invalid",IF(NOT(OR(EXACT(K35,"Included"),EXACT(K35,"Excluded"),EXACT(K35,"Pending"))),"Check: boundary decision invalid",IF(NOT(OR(EXACT(P35,"Draft"),EXACT(P35,"Approved"))),"Check: decision state invalid",IF(AND(LEN(G35&amp;"")&gt;0,NOT(IF(ISNUMBER(G35),AND(G35&gt;=0,G35&lt;=1),FALSE))),"Check: ownership share invalid",IF(OR(AND(LEN(I35&amp;"")&gt;0,NOT(IF(ISNUMBER(I35),AND(I35&gt;=1,I35&lt;=2958465,MOD(I35,1)=0),FALSE))),AND(LEN(J35&amp;"")&gt;0,NOT(IF(ISNUMBER(J35),AND(J35&gt;=1,J35&lt;=2958465,MOD(J35,1)=0),FALSE))),AND(LEN(R35&amp;"")&gt;0,NOT(IF(ISNUMBER(R35),AND(R35&gt;=1,R35&lt;=2958465,MOD(R35,1)=0),FALSE)))),"Check: entered date invalid",IF(OR(AND(LEN(I35&amp;"")=0,LEN(J35&amp;"")&gt;0),AND(LEN(I35&amp;"")&gt;0,LEN(J35&amp;"")=0)),"Check: coverage needs both dates",IF(AND(LEN(I35&amp;"")&gt;0,OR(I35&gt;J35,I35&lt;$B$7,J35&gt;$B$8)),"Check: coverage outside period",IF(AND(LEN(R35&amp;"")&gt;0,R35&gt;$B$10),"Check: review after as-of",IF(AND(EXACT(K35,"Included"),OR(LEN(I35&amp;"")=0,LEN(J35&amp;"")=0)),"Check: included coverage dates needed",IF(AND(NOT(EXACT(K35,"Pending")),OR(LEN(TRIM(L35&amp;""))=0,LEN(TRIM(N35&amp;""))=0)),"Check: treatment or source missing",IF(AND(OR(EXACT(K35,"Pending"),EXACT(P35,"Draft")),LEN(TRIM(T35&amp;""))=0),"Check: open action missing",IF(AND(EXACT(P35,"Approved"),EXACT(K35,"Pending")),"Check: pending cannot be approved",IF(AND(EXACT(P35,"Approved"),OR(LEN(TRIM(Q35&amp;""))=0,LEN(R35&amp;"")=0,LEN(TRIM(S35&amp;""))=0)),"Check: approval record incomplete","Recorded")))))))))))))))))))</x:f>
      </x:c>
      <x:c r="V35" s="17" t="str">
        <x:f>IF(AND(U35="Recorded",EXACT(K35,"Included")),J35-I35+1,"")</x:f>
      </x:c>
      <x:c r="W35" s="17" t="str">
        <x:f>IF(LEN(U35&amp;"")=0,"",IF(U35&lt;&gt;"Recorded","Check: resolve input issue",IF(EXACT(K35,"Pending"),"Unresolved decision",IF(EXACT(P35,"Approved"),"Approved decision recorded","Draft decision"))))</x:f>
      </x:c>
    </x:row>
    <x:row r="36" ht="52" customHeight="1">
      <x:c r="A36" s="9"/>
      <x:c r="B36" s="9"/>
      <x:c r="C36" s="9"/>
      <x:c r="D36" s="9"/>
      <x:c r="E36" s="9"/>
      <x:c r="F36" s="9"/>
      <x:c r="G36" s="18"/>
      <x:c r="H36" s="9"/>
      <x:c r="I36" s="10"/>
      <x:c r="J36" s="10"/>
      <x:c r="K36" s="9"/>
      <x:c r="L36" s="9"/>
      <x:c r="M36" s="9"/>
      <x:c r="N36" s="9"/>
      <x:c r="O36" s="9"/>
      <x:c r="P36" s="9"/>
      <x:c r="Q36" s="9"/>
      <x:c r="R36" s="10"/>
      <x:c r="S36" s="9"/>
      <x:c r="T36" s="9"/>
      <x:c r="U36" s="17" t="str">
        <x:f>IF(COUNTA(A36:T36)=0,"",IF(OR(LEN(TRIM(A36&amp;""))=0,NOT(ISTEXT(A36)),NOT(EXACT(A36,TRIM(A36)))),"Check: ID missing or untrimmed",IF(OR(ISNUMBER(FIND("*",A36)),ISNUMBER(FIND("?",A36)),ISNUMBER(FIND("~",A36))),"Check: ID contains wildcard",IF(COUNTIFS($A$15:$A$74,A36)&gt;1,"Check: duplicate ID",IF(OR(LEN(TRIM($B$6&amp;""))=0,LEN(TRIM($B$9&amp;""))=0,NOT(IF(ISNUMBER($B$7),AND($B$7&gt;=1,$B$7&lt;=2958465,MOD($B$7,1)=0),FALSE)),NOT(IF(ISNUMBER($B$8),AND($B$8&gt;=1,$B$8&lt;=2958465,MOD($B$8,1)=0),FALSE)),NOT(IF(ISNUMBER($B$10),AND($B$10&gt;=1,$B$10&lt;=2958465,MOD($B$10,1)=0),FALSE)),$B$7&gt;$B$8),"Check: reporting setup",IF(OR(LEN(TRIM(B36&amp;""))=0,LEN(TRIM(E36&amp;""))=0,LEN(TRIM(F36&amp;""))=0,LEN(TRIM(M36&amp;""))=0,LEN(TRIM(O36&amp;""))=0),"Check: core fields missing",IF(NOT(OR(EXACT(C36,"Legal entity"),EXACT(C36,"Site"))),"Check: record kind invalid",IF(NOT(OR(EXACT(K36,"Included"),EXACT(K36,"Excluded"),EXACT(K36,"Pending"))),"Check: boundary decision invalid",IF(NOT(OR(EXACT(P36,"Draft"),EXACT(P36,"Approved"))),"Check: decision state invalid",IF(AND(LEN(G36&amp;"")&gt;0,NOT(IF(ISNUMBER(G36),AND(G36&gt;=0,G36&lt;=1),FALSE))),"Check: ownership share invalid",IF(OR(AND(LEN(I36&amp;"")&gt;0,NOT(IF(ISNUMBER(I36),AND(I36&gt;=1,I36&lt;=2958465,MOD(I36,1)=0),FALSE))),AND(LEN(J36&amp;"")&gt;0,NOT(IF(ISNUMBER(J36),AND(J36&gt;=1,J36&lt;=2958465,MOD(J36,1)=0),FALSE))),AND(LEN(R36&amp;"")&gt;0,NOT(IF(ISNUMBER(R36),AND(R36&gt;=1,R36&lt;=2958465,MOD(R36,1)=0),FALSE)))),"Check: entered date invalid",IF(OR(AND(LEN(I36&amp;"")=0,LEN(J36&amp;"")&gt;0),AND(LEN(I36&amp;"")&gt;0,LEN(J36&amp;"")=0)),"Check: coverage needs both dates",IF(AND(LEN(I36&amp;"")&gt;0,OR(I36&gt;J36,I36&lt;$B$7,J36&gt;$B$8)),"Check: coverage outside period",IF(AND(LEN(R36&amp;"")&gt;0,R36&gt;$B$10),"Check: review after as-of",IF(AND(EXACT(K36,"Included"),OR(LEN(I36&amp;"")=0,LEN(J36&amp;"")=0)),"Check: included coverage dates needed",IF(AND(NOT(EXACT(K36,"Pending")),OR(LEN(TRIM(L36&amp;""))=0,LEN(TRIM(N36&amp;""))=0)),"Check: treatment or source missing",IF(AND(OR(EXACT(K36,"Pending"),EXACT(P36,"Draft")),LEN(TRIM(T36&amp;""))=0),"Check: open action missing",IF(AND(EXACT(P36,"Approved"),EXACT(K36,"Pending")),"Check: pending cannot be approved",IF(AND(EXACT(P36,"Approved"),OR(LEN(TRIM(Q36&amp;""))=0,LEN(R36&amp;"")=0,LEN(TRIM(S36&amp;""))=0)),"Check: approval record incomplete","Recorded")))))))))))))))))))</x:f>
      </x:c>
      <x:c r="V36" s="17" t="str">
        <x:f>IF(AND(U36="Recorded",EXACT(K36,"Included")),J36-I36+1,"")</x:f>
      </x:c>
      <x:c r="W36" s="17" t="str">
        <x:f>IF(LEN(U36&amp;"")=0,"",IF(U36&lt;&gt;"Recorded","Check: resolve input issue",IF(EXACT(K36,"Pending"),"Unresolved decision",IF(EXACT(P36,"Approved"),"Approved decision recorded","Draft decision"))))</x:f>
      </x:c>
    </x:row>
    <x:row r="37" ht="52" customHeight="1">
      <x:c r="A37" s="9"/>
      <x:c r="B37" s="9"/>
      <x:c r="C37" s="9"/>
      <x:c r="D37" s="9"/>
      <x:c r="E37" s="9"/>
      <x:c r="F37" s="9"/>
      <x:c r="G37" s="18"/>
      <x:c r="H37" s="9"/>
      <x:c r="I37" s="10"/>
      <x:c r="J37" s="10"/>
      <x:c r="K37" s="9"/>
      <x:c r="L37" s="9"/>
      <x:c r="M37" s="9"/>
      <x:c r="N37" s="9"/>
      <x:c r="O37" s="9"/>
      <x:c r="P37" s="9"/>
      <x:c r="Q37" s="9"/>
      <x:c r="R37" s="10"/>
      <x:c r="S37" s="9"/>
      <x:c r="T37" s="9"/>
      <x:c r="U37" s="17" t="str">
        <x:f>IF(COUNTA(A37:T37)=0,"",IF(OR(LEN(TRIM(A37&amp;""))=0,NOT(ISTEXT(A37)),NOT(EXACT(A37,TRIM(A37)))),"Check: ID missing or untrimmed",IF(OR(ISNUMBER(FIND("*",A37)),ISNUMBER(FIND("?",A37)),ISNUMBER(FIND("~",A37))),"Check: ID contains wildcard",IF(COUNTIFS($A$15:$A$74,A37)&gt;1,"Check: duplicate ID",IF(OR(LEN(TRIM($B$6&amp;""))=0,LEN(TRIM($B$9&amp;""))=0,NOT(IF(ISNUMBER($B$7),AND($B$7&gt;=1,$B$7&lt;=2958465,MOD($B$7,1)=0),FALSE)),NOT(IF(ISNUMBER($B$8),AND($B$8&gt;=1,$B$8&lt;=2958465,MOD($B$8,1)=0),FALSE)),NOT(IF(ISNUMBER($B$10),AND($B$10&gt;=1,$B$10&lt;=2958465,MOD($B$10,1)=0),FALSE)),$B$7&gt;$B$8),"Check: reporting setup",IF(OR(LEN(TRIM(B37&amp;""))=0,LEN(TRIM(E37&amp;""))=0,LEN(TRIM(F37&amp;""))=0,LEN(TRIM(M37&amp;""))=0,LEN(TRIM(O37&amp;""))=0),"Check: core fields missing",IF(NOT(OR(EXACT(C37,"Legal entity"),EXACT(C37,"Site"))),"Check: record kind invalid",IF(NOT(OR(EXACT(K37,"Included"),EXACT(K37,"Excluded"),EXACT(K37,"Pending"))),"Check: boundary decision invalid",IF(NOT(OR(EXACT(P37,"Draft"),EXACT(P37,"Approved"))),"Check: decision state invalid",IF(AND(LEN(G37&amp;"")&gt;0,NOT(IF(ISNUMBER(G37),AND(G37&gt;=0,G37&lt;=1),FALSE))),"Check: ownership share invalid",IF(OR(AND(LEN(I37&amp;"")&gt;0,NOT(IF(ISNUMBER(I37),AND(I37&gt;=1,I37&lt;=2958465,MOD(I37,1)=0),FALSE))),AND(LEN(J37&amp;"")&gt;0,NOT(IF(ISNUMBER(J37),AND(J37&gt;=1,J37&lt;=2958465,MOD(J37,1)=0),FALSE))),AND(LEN(R37&amp;"")&gt;0,NOT(IF(ISNUMBER(R37),AND(R37&gt;=1,R37&lt;=2958465,MOD(R37,1)=0),FALSE)))),"Check: entered date invalid",IF(OR(AND(LEN(I37&amp;"")=0,LEN(J37&amp;"")&gt;0),AND(LEN(I37&amp;"")&gt;0,LEN(J37&amp;"")=0)),"Check: coverage needs both dates",IF(AND(LEN(I37&amp;"")&gt;0,OR(I37&gt;J37,I37&lt;$B$7,J37&gt;$B$8)),"Check: coverage outside period",IF(AND(LEN(R37&amp;"")&gt;0,R37&gt;$B$10),"Check: review after as-of",IF(AND(EXACT(K37,"Included"),OR(LEN(I37&amp;"")=0,LEN(J37&amp;"")=0)),"Check: included coverage dates needed",IF(AND(NOT(EXACT(K37,"Pending")),OR(LEN(TRIM(L37&amp;""))=0,LEN(TRIM(N37&amp;""))=0)),"Check: treatment or source missing",IF(AND(OR(EXACT(K37,"Pending"),EXACT(P37,"Draft")),LEN(TRIM(T37&amp;""))=0),"Check: open action missing",IF(AND(EXACT(P37,"Approved"),EXACT(K37,"Pending")),"Check: pending cannot be approved",IF(AND(EXACT(P37,"Approved"),OR(LEN(TRIM(Q37&amp;""))=0,LEN(R37&amp;"")=0,LEN(TRIM(S37&amp;""))=0)),"Check: approval record incomplete","Recorded")))))))))))))))))))</x:f>
      </x:c>
      <x:c r="V37" s="17" t="str">
        <x:f>IF(AND(U37="Recorded",EXACT(K37,"Included")),J37-I37+1,"")</x:f>
      </x:c>
      <x:c r="W37" s="17" t="str">
        <x:f>IF(LEN(U37&amp;"")=0,"",IF(U37&lt;&gt;"Recorded","Check: resolve input issue",IF(EXACT(K37,"Pending"),"Unresolved decision",IF(EXACT(P37,"Approved"),"Approved decision recorded","Draft decision"))))</x:f>
      </x:c>
    </x:row>
    <x:row r="38" ht="52" customHeight="1">
      <x:c r="A38" s="9"/>
      <x:c r="B38" s="9"/>
      <x:c r="C38" s="9"/>
      <x:c r="D38" s="9"/>
      <x:c r="E38" s="9"/>
      <x:c r="F38" s="9"/>
      <x:c r="G38" s="18"/>
      <x:c r="H38" s="9"/>
      <x:c r="I38" s="10"/>
      <x:c r="J38" s="10"/>
      <x:c r="K38" s="9"/>
      <x:c r="L38" s="9"/>
      <x:c r="M38" s="9"/>
      <x:c r="N38" s="9"/>
      <x:c r="O38" s="9"/>
      <x:c r="P38" s="9"/>
      <x:c r="Q38" s="9"/>
      <x:c r="R38" s="10"/>
      <x:c r="S38" s="9"/>
      <x:c r="T38" s="9"/>
      <x:c r="U38" s="17" t="str">
        <x:f>IF(COUNTA(A38:T38)=0,"",IF(OR(LEN(TRIM(A38&amp;""))=0,NOT(ISTEXT(A38)),NOT(EXACT(A38,TRIM(A38)))),"Check: ID missing or untrimmed",IF(OR(ISNUMBER(FIND("*",A38)),ISNUMBER(FIND("?",A38)),ISNUMBER(FIND("~",A38))),"Check: ID contains wildcard",IF(COUNTIFS($A$15:$A$74,A38)&gt;1,"Check: duplicate ID",IF(OR(LEN(TRIM($B$6&amp;""))=0,LEN(TRIM($B$9&amp;""))=0,NOT(IF(ISNUMBER($B$7),AND($B$7&gt;=1,$B$7&lt;=2958465,MOD($B$7,1)=0),FALSE)),NOT(IF(ISNUMBER($B$8),AND($B$8&gt;=1,$B$8&lt;=2958465,MOD($B$8,1)=0),FALSE)),NOT(IF(ISNUMBER($B$10),AND($B$10&gt;=1,$B$10&lt;=2958465,MOD($B$10,1)=0),FALSE)),$B$7&gt;$B$8),"Check: reporting setup",IF(OR(LEN(TRIM(B38&amp;""))=0,LEN(TRIM(E38&amp;""))=0,LEN(TRIM(F38&amp;""))=0,LEN(TRIM(M38&amp;""))=0,LEN(TRIM(O38&amp;""))=0),"Check: core fields missing",IF(NOT(OR(EXACT(C38,"Legal entity"),EXACT(C38,"Site"))),"Check: record kind invalid",IF(NOT(OR(EXACT(K38,"Included"),EXACT(K38,"Excluded"),EXACT(K38,"Pending"))),"Check: boundary decision invalid",IF(NOT(OR(EXACT(P38,"Draft"),EXACT(P38,"Approved"))),"Check: decision state invalid",IF(AND(LEN(G38&amp;"")&gt;0,NOT(IF(ISNUMBER(G38),AND(G38&gt;=0,G38&lt;=1),FALSE))),"Check: ownership share invalid",IF(OR(AND(LEN(I38&amp;"")&gt;0,NOT(IF(ISNUMBER(I38),AND(I38&gt;=1,I38&lt;=2958465,MOD(I38,1)=0),FALSE))),AND(LEN(J38&amp;"")&gt;0,NOT(IF(ISNUMBER(J38),AND(J38&gt;=1,J38&lt;=2958465,MOD(J38,1)=0),FALSE))),AND(LEN(R38&amp;"")&gt;0,NOT(IF(ISNUMBER(R38),AND(R38&gt;=1,R38&lt;=2958465,MOD(R38,1)=0),FALSE)))),"Check: entered date invalid",IF(OR(AND(LEN(I38&amp;"")=0,LEN(J38&amp;"")&gt;0),AND(LEN(I38&amp;"")&gt;0,LEN(J38&amp;"")=0)),"Check: coverage needs both dates",IF(AND(LEN(I38&amp;"")&gt;0,OR(I38&gt;J38,I38&lt;$B$7,J38&gt;$B$8)),"Check: coverage outside period",IF(AND(LEN(R38&amp;"")&gt;0,R38&gt;$B$10),"Check: review after as-of",IF(AND(EXACT(K38,"Included"),OR(LEN(I38&amp;"")=0,LEN(J38&amp;"")=0)),"Check: included coverage dates needed",IF(AND(NOT(EXACT(K38,"Pending")),OR(LEN(TRIM(L38&amp;""))=0,LEN(TRIM(N38&amp;""))=0)),"Check: treatment or source missing",IF(AND(OR(EXACT(K38,"Pending"),EXACT(P38,"Draft")),LEN(TRIM(T38&amp;""))=0),"Check: open action missing",IF(AND(EXACT(P38,"Approved"),EXACT(K38,"Pending")),"Check: pending cannot be approved",IF(AND(EXACT(P38,"Approved"),OR(LEN(TRIM(Q38&amp;""))=0,LEN(R38&amp;"")=0,LEN(TRIM(S38&amp;""))=0)),"Check: approval record incomplete","Recorded")))))))))))))))))))</x:f>
      </x:c>
      <x:c r="V38" s="17" t="str">
        <x:f>IF(AND(U38="Recorded",EXACT(K38,"Included")),J38-I38+1,"")</x:f>
      </x:c>
      <x:c r="W38" s="17" t="str">
        <x:f>IF(LEN(U38&amp;"")=0,"",IF(U38&lt;&gt;"Recorded","Check: resolve input issue",IF(EXACT(K38,"Pending"),"Unresolved decision",IF(EXACT(P38,"Approved"),"Approved decision recorded","Draft decision"))))</x:f>
      </x:c>
    </x:row>
    <x:row r="39" ht="52" customHeight="1">
      <x:c r="A39" s="9"/>
      <x:c r="B39" s="9"/>
      <x:c r="C39" s="9"/>
      <x:c r="D39" s="9"/>
      <x:c r="E39" s="9"/>
      <x:c r="F39" s="9"/>
      <x:c r="G39" s="18"/>
      <x:c r="H39" s="9"/>
      <x:c r="I39" s="10"/>
      <x:c r="J39" s="10"/>
      <x:c r="K39" s="9"/>
      <x:c r="L39" s="9"/>
      <x:c r="M39" s="9"/>
      <x:c r="N39" s="9"/>
      <x:c r="O39" s="9"/>
      <x:c r="P39" s="9"/>
      <x:c r="Q39" s="9"/>
      <x:c r="R39" s="10"/>
      <x:c r="S39" s="9"/>
      <x:c r="T39" s="9"/>
      <x:c r="U39" s="17" t="str">
        <x:f>IF(COUNTA(A39:T39)=0,"",IF(OR(LEN(TRIM(A39&amp;""))=0,NOT(ISTEXT(A39)),NOT(EXACT(A39,TRIM(A39)))),"Check: ID missing or untrimmed",IF(OR(ISNUMBER(FIND("*",A39)),ISNUMBER(FIND("?",A39)),ISNUMBER(FIND("~",A39))),"Check: ID contains wildcard",IF(COUNTIFS($A$15:$A$74,A39)&gt;1,"Check: duplicate ID",IF(OR(LEN(TRIM($B$6&amp;""))=0,LEN(TRIM($B$9&amp;""))=0,NOT(IF(ISNUMBER($B$7),AND($B$7&gt;=1,$B$7&lt;=2958465,MOD($B$7,1)=0),FALSE)),NOT(IF(ISNUMBER($B$8),AND($B$8&gt;=1,$B$8&lt;=2958465,MOD($B$8,1)=0),FALSE)),NOT(IF(ISNUMBER($B$10),AND($B$10&gt;=1,$B$10&lt;=2958465,MOD($B$10,1)=0),FALSE)),$B$7&gt;$B$8),"Check: reporting setup",IF(OR(LEN(TRIM(B39&amp;""))=0,LEN(TRIM(E39&amp;""))=0,LEN(TRIM(F39&amp;""))=0,LEN(TRIM(M39&amp;""))=0,LEN(TRIM(O39&amp;""))=0),"Check: core fields missing",IF(NOT(OR(EXACT(C39,"Legal entity"),EXACT(C39,"Site"))),"Check: record kind invalid",IF(NOT(OR(EXACT(K39,"Included"),EXACT(K39,"Excluded"),EXACT(K39,"Pending"))),"Check: boundary decision invalid",IF(NOT(OR(EXACT(P39,"Draft"),EXACT(P39,"Approved"))),"Check: decision state invalid",IF(AND(LEN(G39&amp;"")&gt;0,NOT(IF(ISNUMBER(G39),AND(G39&gt;=0,G39&lt;=1),FALSE))),"Check: ownership share invalid",IF(OR(AND(LEN(I39&amp;"")&gt;0,NOT(IF(ISNUMBER(I39),AND(I39&gt;=1,I39&lt;=2958465,MOD(I39,1)=0),FALSE))),AND(LEN(J39&amp;"")&gt;0,NOT(IF(ISNUMBER(J39),AND(J39&gt;=1,J39&lt;=2958465,MOD(J39,1)=0),FALSE))),AND(LEN(R39&amp;"")&gt;0,NOT(IF(ISNUMBER(R39),AND(R39&gt;=1,R39&lt;=2958465,MOD(R39,1)=0),FALSE)))),"Check: entered date invalid",IF(OR(AND(LEN(I39&amp;"")=0,LEN(J39&amp;"")&gt;0),AND(LEN(I39&amp;"")&gt;0,LEN(J39&amp;"")=0)),"Check: coverage needs both dates",IF(AND(LEN(I39&amp;"")&gt;0,OR(I39&gt;J39,I39&lt;$B$7,J39&gt;$B$8)),"Check: coverage outside period",IF(AND(LEN(R39&amp;"")&gt;0,R39&gt;$B$10),"Check: review after as-of",IF(AND(EXACT(K39,"Included"),OR(LEN(I39&amp;"")=0,LEN(J39&amp;"")=0)),"Check: included coverage dates needed",IF(AND(NOT(EXACT(K39,"Pending")),OR(LEN(TRIM(L39&amp;""))=0,LEN(TRIM(N39&amp;""))=0)),"Check: treatment or source missing",IF(AND(OR(EXACT(K39,"Pending"),EXACT(P39,"Draft")),LEN(TRIM(T39&amp;""))=0),"Check: open action missing",IF(AND(EXACT(P39,"Approved"),EXACT(K39,"Pending")),"Check: pending cannot be approved",IF(AND(EXACT(P39,"Approved"),OR(LEN(TRIM(Q39&amp;""))=0,LEN(R39&amp;"")=0,LEN(TRIM(S39&amp;""))=0)),"Check: approval record incomplete","Recorded")))))))))))))))))))</x:f>
      </x:c>
      <x:c r="V39" s="17" t="str">
        <x:f>IF(AND(U39="Recorded",EXACT(K39,"Included")),J39-I39+1,"")</x:f>
      </x:c>
      <x:c r="W39" s="17" t="str">
        <x:f>IF(LEN(U39&amp;"")=0,"",IF(U39&lt;&gt;"Recorded","Check: resolve input issue",IF(EXACT(K39,"Pending"),"Unresolved decision",IF(EXACT(P39,"Approved"),"Approved decision recorded","Draft decision"))))</x:f>
      </x:c>
    </x:row>
    <x:row r="40" ht="52" customHeight="1">
      <x:c r="A40" s="9"/>
      <x:c r="B40" s="9"/>
      <x:c r="C40" s="9"/>
      <x:c r="D40" s="9"/>
      <x:c r="E40" s="9"/>
      <x:c r="F40" s="9"/>
      <x:c r="G40" s="18"/>
      <x:c r="H40" s="9"/>
      <x:c r="I40" s="10"/>
      <x:c r="J40" s="10"/>
      <x:c r="K40" s="9"/>
      <x:c r="L40" s="9"/>
      <x:c r="M40" s="9"/>
      <x:c r="N40" s="9"/>
      <x:c r="O40" s="9"/>
      <x:c r="P40" s="9"/>
      <x:c r="Q40" s="9"/>
      <x:c r="R40" s="10"/>
      <x:c r="S40" s="9"/>
      <x:c r="T40" s="9"/>
      <x:c r="U40" s="17" t="str">
        <x:f>IF(COUNTA(A40:T40)=0,"",IF(OR(LEN(TRIM(A40&amp;""))=0,NOT(ISTEXT(A40)),NOT(EXACT(A40,TRIM(A40)))),"Check: ID missing or untrimmed",IF(OR(ISNUMBER(FIND("*",A40)),ISNUMBER(FIND("?",A40)),ISNUMBER(FIND("~",A40))),"Check: ID contains wildcard",IF(COUNTIFS($A$15:$A$74,A40)&gt;1,"Check: duplicate ID",IF(OR(LEN(TRIM($B$6&amp;""))=0,LEN(TRIM($B$9&amp;""))=0,NOT(IF(ISNUMBER($B$7),AND($B$7&gt;=1,$B$7&lt;=2958465,MOD($B$7,1)=0),FALSE)),NOT(IF(ISNUMBER($B$8),AND($B$8&gt;=1,$B$8&lt;=2958465,MOD($B$8,1)=0),FALSE)),NOT(IF(ISNUMBER($B$10),AND($B$10&gt;=1,$B$10&lt;=2958465,MOD($B$10,1)=0),FALSE)),$B$7&gt;$B$8),"Check: reporting setup",IF(OR(LEN(TRIM(B40&amp;""))=0,LEN(TRIM(E40&amp;""))=0,LEN(TRIM(F40&amp;""))=0,LEN(TRIM(M40&amp;""))=0,LEN(TRIM(O40&amp;""))=0),"Check: core fields missing",IF(NOT(OR(EXACT(C40,"Legal entity"),EXACT(C40,"Site"))),"Check: record kind invalid",IF(NOT(OR(EXACT(K40,"Included"),EXACT(K40,"Excluded"),EXACT(K40,"Pending"))),"Check: boundary decision invalid",IF(NOT(OR(EXACT(P40,"Draft"),EXACT(P40,"Approved"))),"Check: decision state invalid",IF(AND(LEN(G40&amp;"")&gt;0,NOT(IF(ISNUMBER(G40),AND(G40&gt;=0,G40&lt;=1),FALSE))),"Check: ownership share invalid",IF(OR(AND(LEN(I40&amp;"")&gt;0,NOT(IF(ISNUMBER(I40),AND(I40&gt;=1,I40&lt;=2958465,MOD(I40,1)=0),FALSE))),AND(LEN(J40&amp;"")&gt;0,NOT(IF(ISNUMBER(J40),AND(J40&gt;=1,J40&lt;=2958465,MOD(J40,1)=0),FALSE))),AND(LEN(R40&amp;"")&gt;0,NOT(IF(ISNUMBER(R40),AND(R40&gt;=1,R40&lt;=2958465,MOD(R40,1)=0),FALSE)))),"Check: entered date invalid",IF(OR(AND(LEN(I40&amp;"")=0,LEN(J40&amp;"")&gt;0),AND(LEN(I40&amp;"")&gt;0,LEN(J40&amp;"")=0)),"Check: coverage needs both dates",IF(AND(LEN(I40&amp;"")&gt;0,OR(I40&gt;J40,I40&lt;$B$7,J40&gt;$B$8)),"Check: coverage outside period",IF(AND(LEN(R40&amp;"")&gt;0,R40&gt;$B$10),"Check: review after as-of",IF(AND(EXACT(K40,"Included"),OR(LEN(I40&amp;"")=0,LEN(J40&amp;"")=0)),"Check: included coverage dates needed",IF(AND(NOT(EXACT(K40,"Pending")),OR(LEN(TRIM(L40&amp;""))=0,LEN(TRIM(N40&amp;""))=0)),"Check: treatment or source missing",IF(AND(OR(EXACT(K40,"Pending"),EXACT(P40,"Draft")),LEN(TRIM(T40&amp;""))=0),"Check: open action missing",IF(AND(EXACT(P40,"Approved"),EXACT(K40,"Pending")),"Check: pending cannot be approved",IF(AND(EXACT(P40,"Approved"),OR(LEN(TRIM(Q40&amp;""))=0,LEN(R40&amp;"")=0,LEN(TRIM(S40&amp;""))=0)),"Check: approval record incomplete","Recorded")))))))))))))))))))</x:f>
      </x:c>
      <x:c r="V40" s="17" t="str">
        <x:f>IF(AND(U40="Recorded",EXACT(K40,"Included")),J40-I40+1,"")</x:f>
      </x:c>
      <x:c r="W40" s="17" t="str">
        <x:f>IF(LEN(U40&amp;"")=0,"",IF(U40&lt;&gt;"Recorded","Check: resolve input issue",IF(EXACT(K40,"Pending"),"Unresolved decision",IF(EXACT(P40,"Approved"),"Approved decision recorded","Draft decision"))))</x:f>
      </x:c>
    </x:row>
    <x:row r="41" ht="52" customHeight="1">
      <x:c r="A41" s="9"/>
      <x:c r="B41" s="9"/>
      <x:c r="C41" s="9"/>
      <x:c r="D41" s="9"/>
      <x:c r="E41" s="9"/>
      <x:c r="F41" s="9"/>
      <x:c r="G41" s="18"/>
      <x:c r="H41" s="9"/>
      <x:c r="I41" s="10"/>
      <x:c r="J41" s="10"/>
      <x:c r="K41" s="9"/>
      <x:c r="L41" s="9"/>
      <x:c r="M41" s="9"/>
      <x:c r="N41" s="9"/>
      <x:c r="O41" s="9"/>
      <x:c r="P41" s="9"/>
      <x:c r="Q41" s="9"/>
      <x:c r="R41" s="10"/>
      <x:c r="S41" s="9"/>
      <x:c r="T41" s="9"/>
      <x:c r="U41" s="17" t="str">
        <x:f>IF(COUNTA(A41:T41)=0,"",IF(OR(LEN(TRIM(A41&amp;""))=0,NOT(ISTEXT(A41)),NOT(EXACT(A41,TRIM(A41)))),"Check: ID missing or untrimmed",IF(OR(ISNUMBER(FIND("*",A41)),ISNUMBER(FIND("?",A41)),ISNUMBER(FIND("~",A41))),"Check: ID contains wildcard",IF(COUNTIFS($A$15:$A$74,A41)&gt;1,"Check: duplicate ID",IF(OR(LEN(TRIM($B$6&amp;""))=0,LEN(TRIM($B$9&amp;""))=0,NOT(IF(ISNUMBER($B$7),AND($B$7&gt;=1,$B$7&lt;=2958465,MOD($B$7,1)=0),FALSE)),NOT(IF(ISNUMBER($B$8),AND($B$8&gt;=1,$B$8&lt;=2958465,MOD($B$8,1)=0),FALSE)),NOT(IF(ISNUMBER($B$10),AND($B$10&gt;=1,$B$10&lt;=2958465,MOD($B$10,1)=0),FALSE)),$B$7&gt;$B$8),"Check: reporting setup",IF(OR(LEN(TRIM(B41&amp;""))=0,LEN(TRIM(E41&amp;""))=0,LEN(TRIM(F41&amp;""))=0,LEN(TRIM(M41&amp;""))=0,LEN(TRIM(O41&amp;""))=0),"Check: core fields missing",IF(NOT(OR(EXACT(C41,"Legal entity"),EXACT(C41,"Site"))),"Check: record kind invalid",IF(NOT(OR(EXACT(K41,"Included"),EXACT(K41,"Excluded"),EXACT(K41,"Pending"))),"Check: boundary decision invalid",IF(NOT(OR(EXACT(P41,"Draft"),EXACT(P41,"Approved"))),"Check: decision state invalid",IF(AND(LEN(G41&amp;"")&gt;0,NOT(IF(ISNUMBER(G41),AND(G41&gt;=0,G41&lt;=1),FALSE))),"Check: ownership share invalid",IF(OR(AND(LEN(I41&amp;"")&gt;0,NOT(IF(ISNUMBER(I41),AND(I41&gt;=1,I41&lt;=2958465,MOD(I41,1)=0),FALSE))),AND(LEN(J41&amp;"")&gt;0,NOT(IF(ISNUMBER(J41),AND(J41&gt;=1,J41&lt;=2958465,MOD(J41,1)=0),FALSE))),AND(LEN(R41&amp;"")&gt;0,NOT(IF(ISNUMBER(R41),AND(R41&gt;=1,R41&lt;=2958465,MOD(R41,1)=0),FALSE)))),"Check: entered date invalid",IF(OR(AND(LEN(I41&amp;"")=0,LEN(J41&amp;"")&gt;0),AND(LEN(I41&amp;"")&gt;0,LEN(J41&amp;"")=0)),"Check: coverage needs both dates",IF(AND(LEN(I41&amp;"")&gt;0,OR(I41&gt;J41,I41&lt;$B$7,J41&gt;$B$8)),"Check: coverage outside period",IF(AND(LEN(R41&amp;"")&gt;0,R41&gt;$B$10),"Check: review after as-of",IF(AND(EXACT(K41,"Included"),OR(LEN(I41&amp;"")=0,LEN(J41&amp;"")=0)),"Check: included coverage dates needed",IF(AND(NOT(EXACT(K41,"Pending")),OR(LEN(TRIM(L41&amp;""))=0,LEN(TRIM(N41&amp;""))=0)),"Check: treatment or source missing",IF(AND(OR(EXACT(K41,"Pending"),EXACT(P41,"Draft")),LEN(TRIM(T41&amp;""))=0),"Check: open action missing",IF(AND(EXACT(P41,"Approved"),EXACT(K41,"Pending")),"Check: pending cannot be approved",IF(AND(EXACT(P41,"Approved"),OR(LEN(TRIM(Q41&amp;""))=0,LEN(R41&amp;"")=0,LEN(TRIM(S41&amp;""))=0)),"Check: approval record incomplete","Recorded")))))))))))))))))))</x:f>
      </x:c>
      <x:c r="V41" s="17" t="str">
        <x:f>IF(AND(U41="Recorded",EXACT(K41,"Included")),J41-I41+1,"")</x:f>
      </x:c>
      <x:c r="W41" s="17" t="str">
        <x:f>IF(LEN(U41&amp;"")=0,"",IF(U41&lt;&gt;"Recorded","Check: resolve input issue",IF(EXACT(K41,"Pending"),"Unresolved decision",IF(EXACT(P41,"Approved"),"Approved decision recorded","Draft decision"))))</x:f>
      </x:c>
    </x:row>
    <x:row r="42" ht="52" customHeight="1">
      <x:c r="A42" s="9"/>
      <x:c r="B42" s="9"/>
      <x:c r="C42" s="9"/>
      <x:c r="D42" s="9"/>
      <x:c r="E42" s="9"/>
      <x:c r="F42" s="9"/>
      <x:c r="G42" s="18"/>
      <x:c r="H42" s="9"/>
      <x:c r="I42" s="10"/>
      <x:c r="J42" s="10"/>
      <x:c r="K42" s="9"/>
      <x:c r="L42" s="9"/>
      <x:c r="M42" s="9"/>
      <x:c r="N42" s="9"/>
      <x:c r="O42" s="9"/>
      <x:c r="P42" s="9"/>
      <x:c r="Q42" s="9"/>
      <x:c r="R42" s="10"/>
      <x:c r="S42" s="9"/>
      <x:c r="T42" s="9"/>
      <x:c r="U42" s="17" t="str">
        <x:f>IF(COUNTA(A42:T42)=0,"",IF(OR(LEN(TRIM(A42&amp;""))=0,NOT(ISTEXT(A42)),NOT(EXACT(A42,TRIM(A42)))),"Check: ID missing or untrimmed",IF(OR(ISNUMBER(FIND("*",A42)),ISNUMBER(FIND("?",A42)),ISNUMBER(FIND("~",A42))),"Check: ID contains wildcard",IF(COUNTIFS($A$15:$A$74,A42)&gt;1,"Check: duplicate ID",IF(OR(LEN(TRIM($B$6&amp;""))=0,LEN(TRIM($B$9&amp;""))=0,NOT(IF(ISNUMBER($B$7),AND($B$7&gt;=1,$B$7&lt;=2958465,MOD($B$7,1)=0),FALSE)),NOT(IF(ISNUMBER($B$8),AND($B$8&gt;=1,$B$8&lt;=2958465,MOD($B$8,1)=0),FALSE)),NOT(IF(ISNUMBER($B$10),AND($B$10&gt;=1,$B$10&lt;=2958465,MOD($B$10,1)=0),FALSE)),$B$7&gt;$B$8),"Check: reporting setup",IF(OR(LEN(TRIM(B42&amp;""))=0,LEN(TRIM(E42&amp;""))=0,LEN(TRIM(F42&amp;""))=0,LEN(TRIM(M42&amp;""))=0,LEN(TRIM(O42&amp;""))=0),"Check: core fields missing",IF(NOT(OR(EXACT(C42,"Legal entity"),EXACT(C42,"Site"))),"Check: record kind invalid",IF(NOT(OR(EXACT(K42,"Included"),EXACT(K42,"Excluded"),EXACT(K42,"Pending"))),"Check: boundary decision invalid",IF(NOT(OR(EXACT(P42,"Draft"),EXACT(P42,"Approved"))),"Check: decision state invalid",IF(AND(LEN(G42&amp;"")&gt;0,NOT(IF(ISNUMBER(G42),AND(G42&gt;=0,G42&lt;=1),FALSE))),"Check: ownership share invalid",IF(OR(AND(LEN(I42&amp;"")&gt;0,NOT(IF(ISNUMBER(I42),AND(I42&gt;=1,I42&lt;=2958465,MOD(I42,1)=0),FALSE))),AND(LEN(J42&amp;"")&gt;0,NOT(IF(ISNUMBER(J42),AND(J42&gt;=1,J42&lt;=2958465,MOD(J42,1)=0),FALSE))),AND(LEN(R42&amp;"")&gt;0,NOT(IF(ISNUMBER(R42),AND(R42&gt;=1,R42&lt;=2958465,MOD(R42,1)=0),FALSE)))),"Check: entered date invalid",IF(OR(AND(LEN(I42&amp;"")=0,LEN(J42&amp;"")&gt;0),AND(LEN(I42&amp;"")&gt;0,LEN(J42&amp;"")=0)),"Check: coverage needs both dates",IF(AND(LEN(I42&amp;"")&gt;0,OR(I42&gt;J42,I42&lt;$B$7,J42&gt;$B$8)),"Check: coverage outside period",IF(AND(LEN(R42&amp;"")&gt;0,R42&gt;$B$10),"Check: review after as-of",IF(AND(EXACT(K42,"Included"),OR(LEN(I42&amp;"")=0,LEN(J42&amp;"")=0)),"Check: included coverage dates needed",IF(AND(NOT(EXACT(K42,"Pending")),OR(LEN(TRIM(L42&amp;""))=0,LEN(TRIM(N42&amp;""))=0)),"Check: treatment or source missing",IF(AND(OR(EXACT(K42,"Pending"),EXACT(P42,"Draft")),LEN(TRIM(T42&amp;""))=0),"Check: open action missing",IF(AND(EXACT(P42,"Approved"),EXACT(K42,"Pending")),"Check: pending cannot be approved",IF(AND(EXACT(P42,"Approved"),OR(LEN(TRIM(Q42&amp;""))=0,LEN(R42&amp;"")=0,LEN(TRIM(S42&amp;""))=0)),"Check: approval record incomplete","Recorded")))))))))))))))))))</x:f>
      </x:c>
      <x:c r="V42" s="17" t="str">
        <x:f>IF(AND(U42="Recorded",EXACT(K42,"Included")),J42-I42+1,"")</x:f>
      </x:c>
      <x:c r="W42" s="17" t="str">
        <x:f>IF(LEN(U42&amp;"")=0,"",IF(U42&lt;&gt;"Recorded","Check: resolve input issue",IF(EXACT(K42,"Pending"),"Unresolved decision",IF(EXACT(P42,"Approved"),"Approved decision recorded","Draft decision"))))</x:f>
      </x:c>
    </x:row>
    <x:row r="43" ht="52" customHeight="1">
      <x:c r="A43" s="9"/>
      <x:c r="B43" s="9"/>
      <x:c r="C43" s="9"/>
      <x:c r="D43" s="9"/>
      <x:c r="E43" s="9"/>
      <x:c r="F43" s="9"/>
      <x:c r="G43" s="18"/>
      <x:c r="H43" s="9"/>
      <x:c r="I43" s="10"/>
      <x:c r="J43" s="10"/>
      <x:c r="K43" s="9"/>
      <x:c r="L43" s="9"/>
      <x:c r="M43" s="9"/>
      <x:c r="N43" s="9"/>
      <x:c r="O43" s="9"/>
      <x:c r="P43" s="9"/>
      <x:c r="Q43" s="9"/>
      <x:c r="R43" s="10"/>
      <x:c r="S43" s="9"/>
      <x:c r="T43" s="9"/>
      <x:c r="U43" s="17" t="str">
        <x:f>IF(COUNTA(A43:T43)=0,"",IF(OR(LEN(TRIM(A43&amp;""))=0,NOT(ISTEXT(A43)),NOT(EXACT(A43,TRIM(A43)))),"Check: ID missing or untrimmed",IF(OR(ISNUMBER(FIND("*",A43)),ISNUMBER(FIND("?",A43)),ISNUMBER(FIND("~",A43))),"Check: ID contains wildcard",IF(COUNTIFS($A$15:$A$74,A43)&gt;1,"Check: duplicate ID",IF(OR(LEN(TRIM($B$6&amp;""))=0,LEN(TRIM($B$9&amp;""))=0,NOT(IF(ISNUMBER($B$7),AND($B$7&gt;=1,$B$7&lt;=2958465,MOD($B$7,1)=0),FALSE)),NOT(IF(ISNUMBER($B$8),AND($B$8&gt;=1,$B$8&lt;=2958465,MOD($B$8,1)=0),FALSE)),NOT(IF(ISNUMBER($B$10),AND($B$10&gt;=1,$B$10&lt;=2958465,MOD($B$10,1)=0),FALSE)),$B$7&gt;$B$8),"Check: reporting setup",IF(OR(LEN(TRIM(B43&amp;""))=0,LEN(TRIM(E43&amp;""))=0,LEN(TRIM(F43&amp;""))=0,LEN(TRIM(M43&amp;""))=0,LEN(TRIM(O43&amp;""))=0),"Check: core fields missing",IF(NOT(OR(EXACT(C43,"Legal entity"),EXACT(C43,"Site"))),"Check: record kind invalid",IF(NOT(OR(EXACT(K43,"Included"),EXACT(K43,"Excluded"),EXACT(K43,"Pending"))),"Check: boundary decision invalid",IF(NOT(OR(EXACT(P43,"Draft"),EXACT(P43,"Approved"))),"Check: decision state invalid",IF(AND(LEN(G43&amp;"")&gt;0,NOT(IF(ISNUMBER(G43),AND(G43&gt;=0,G43&lt;=1),FALSE))),"Check: ownership share invalid",IF(OR(AND(LEN(I43&amp;"")&gt;0,NOT(IF(ISNUMBER(I43),AND(I43&gt;=1,I43&lt;=2958465,MOD(I43,1)=0),FALSE))),AND(LEN(J43&amp;"")&gt;0,NOT(IF(ISNUMBER(J43),AND(J43&gt;=1,J43&lt;=2958465,MOD(J43,1)=0),FALSE))),AND(LEN(R43&amp;"")&gt;0,NOT(IF(ISNUMBER(R43),AND(R43&gt;=1,R43&lt;=2958465,MOD(R43,1)=0),FALSE)))),"Check: entered date invalid",IF(OR(AND(LEN(I43&amp;"")=0,LEN(J43&amp;"")&gt;0),AND(LEN(I43&amp;"")&gt;0,LEN(J43&amp;"")=0)),"Check: coverage needs both dates",IF(AND(LEN(I43&amp;"")&gt;0,OR(I43&gt;J43,I43&lt;$B$7,J43&gt;$B$8)),"Check: coverage outside period",IF(AND(LEN(R43&amp;"")&gt;0,R43&gt;$B$10),"Check: review after as-of",IF(AND(EXACT(K43,"Included"),OR(LEN(I43&amp;"")=0,LEN(J43&amp;"")=0)),"Check: included coverage dates needed",IF(AND(NOT(EXACT(K43,"Pending")),OR(LEN(TRIM(L43&amp;""))=0,LEN(TRIM(N43&amp;""))=0)),"Check: treatment or source missing",IF(AND(OR(EXACT(K43,"Pending"),EXACT(P43,"Draft")),LEN(TRIM(T43&amp;""))=0),"Check: open action missing",IF(AND(EXACT(P43,"Approved"),EXACT(K43,"Pending")),"Check: pending cannot be approved",IF(AND(EXACT(P43,"Approved"),OR(LEN(TRIM(Q43&amp;""))=0,LEN(R43&amp;"")=0,LEN(TRIM(S43&amp;""))=0)),"Check: approval record incomplete","Recorded")))))))))))))))))))</x:f>
      </x:c>
      <x:c r="V43" s="17" t="str">
        <x:f>IF(AND(U43="Recorded",EXACT(K43,"Included")),J43-I43+1,"")</x:f>
      </x:c>
      <x:c r="W43" s="17" t="str">
        <x:f>IF(LEN(U43&amp;"")=0,"",IF(U43&lt;&gt;"Recorded","Check: resolve input issue",IF(EXACT(K43,"Pending"),"Unresolved decision",IF(EXACT(P43,"Approved"),"Approved decision recorded","Draft decision"))))</x:f>
      </x:c>
    </x:row>
    <x:row r="44" ht="52" customHeight="1">
      <x:c r="A44" s="9"/>
      <x:c r="B44" s="9"/>
      <x:c r="C44" s="9"/>
      <x:c r="D44" s="9"/>
      <x:c r="E44" s="9"/>
      <x:c r="F44" s="9"/>
      <x:c r="G44" s="18"/>
      <x:c r="H44" s="9"/>
      <x:c r="I44" s="10"/>
      <x:c r="J44" s="10"/>
      <x:c r="K44" s="9"/>
      <x:c r="L44" s="9"/>
      <x:c r="M44" s="9"/>
      <x:c r="N44" s="9"/>
      <x:c r="O44" s="9"/>
      <x:c r="P44" s="9"/>
      <x:c r="Q44" s="9"/>
      <x:c r="R44" s="10"/>
      <x:c r="S44" s="9"/>
      <x:c r="T44" s="9"/>
      <x:c r="U44" s="17" t="str">
        <x:f>IF(COUNTA(A44:T44)=0,"",IF(OR(LEN(TRIM(A44&amp;""))=0,NOT(ISTEXT(A44)),NOT(EXACT(A44,TRIM(A44)))),"Check: ID missing or untrimmed",IF(OR(ISNUMBER(FIND("*",A44)),ISNUMBER(FIND("?",A44)),ISNUMBER(FIND("~",A44))),"Check: ID contains wildcard",IF(COUNTIFS($A$15:$A$74,A44)&gt;1,"Check: duplicate ID",IF(OR(LEN(TRIM($B$6&amp;""))=0,LEN(TRIM($B$9&amp;""))=0,NOT(IF(ISNUMBER($B$7),AND($B$7&gt;=1,$B$7&lt;=2958465,MOD($B$7,1)=0),FALSE)),NOT(IF(ISNUMBER($B$8),AND($B$8&gt;=1,$B$8&lt;=2958465,MOD($B$8,1)=0),FALSE)),NOT(IF(ISNUMBER($B$10),AND($B$10&gt;=1,$B$10&lt;=2958465,MOD($B$10,1)=0),FALSE)),$B$7&gt;$B$8),"Check: reporting setup",IF(OR(LEN(TRIM(B44&amp;""))=0,LEN(TRIM(E44&amp;""))=0,LEN(TRIM(F44&amp;""))=0,LEN(TRIM(M44&amp;""))=0,LEN(TRIM(O44&amp;""))=0),"Check: core fields missing",IF(NOT(OR(EXACT(C44,"Legal entity"),EXACT(C44,"Site"))),"Check: record kind invalid",IF(NOT(OR(EXACT(K44,"Included"),EXACT(K44,"Excluded"),EXACT(K44,"Pending"))),"Check: boundary decision invalid",IF(NOT(OR(EXACT(P44,"Draft"),EXACT(P44,"Approved"))),"Check: decision state invalid",IF(AND(LEN(G44&amp;"")&gt;0,NOT(IF(ISNUMBER(G44),AND(G44&gt;=0,G44&lt;=1),FALSE))),"Check: ownership share invalid",IF(OR(AND(LEN(I44&amp;"")&gt;0,NOT(IF(ISNUMBER(I44),AND(I44&gt;=1,I44&lt;=2958465,MOD(I44,1)=0),FALSE))),AND(LEN(J44&amp;"")&gt;0,NOT(IF(ISNUMBER(J44),AND(J44&gt;=1,J44&lt;=2958465,MOD(J44,1)=0),FALSE))),AND(LEN(R44&amp;"")&gt;0,NOT(IF(ISNUMBER(R44),AND(R44&gt;=1,R44&lt;=2958465,MOD(R44,1)=0),FALSE)))),"Check: entered date invalid",IF(OR(AND(LEN(I44&amp;"")=0,LEN(J44&amp;"")&gt;0),AND(LEN(I44&amp;"")&gt;0,LEN(J44&amp;"")=0)),"Check: coverage needs both dates",IF(AND(LEN(I44&amp;"")&gt;0,OR(I44&gt;J44,I44&lt;$B$7,J44&gt;$B$8)),"Check: coverage outside period",IF(AND(LEN(R44&amp;"")&gt;0,R44&gt;$B$10),"Check: review after as-of",IF(AND(EXACT(K44,"Included"),OR(LEN(I44&amp;"")=0,LEN(J44&amp;"")=0)),"Check: included coverage dates needed",IF(AND(NOT(EXACT(K44,"Pending")),OR(LEN(TRIM(L44&amp;""))=0,LEN(TRIM(N44&amp;""))=0)),"Check: treatment or source missing",IF(AND(OR(EXACT(K44,"Pending"),EXACT(P44,"Draft")),LEN(TRIM(T44&amp;""))=0),"Check: open action missing",IF(AND(EXACT(P44,"Approved"),EXACT(K44,"Pending")),"Check: pending cannot be approved",IF(AND(EXACT(P44,"Approved"),OR(LEN(TRIM(Q44&amp;""))=0,LEN(R44&amp;"")=0,LEN(TRIM(S44&amp;""))=0)),"Check: approval record incomplete","Recorded")))))))))))))))))))</x:f>
      </x:c>
      <x:c r="V44" s="17" t="str">
        <x:f>IF(AND(U44="Recorded",EXACT(K44,"Included")),J44-I44+1,"")</x:f>
      </x:c>
      <x:c r="W44" s="17" t="str">
        <x:f>IF(LEN(U44&amp;"")=0,"",IF(U44&lt;&gt;"Recorded","Check: resolve input issue",IF(EXACT(K44,"Pending"),"Unresolved decision",IF(EXACT(P44,"Approved"),"Approved decision recorded","Draft decision"))))</x:f>
      </x:c>
    </x:row>
    <x:row r="45" ht="52" customHeight="1">
      <x:c r="A45" s="9"/>
      <x:c r="B45" s="9"/>
      <x:c r="C45" s="9"/>
      <x:c r="D45" s="9"/>
      <x:c r="E45" s="9"/>
      <x:c r="F45" s="9"/>
      <x:c r="G45" s="18"/>
      <x:c r="H45" s="9"/>
      <x:c r="I45" s="10"/>
      <x:c r="J45" s="10"/>
      <x:c r="K45" s="9"/>
      <x:c r="L45" s="9"/>
      <x:c r="M45" s="9"/>
      <x:c r="N45" s="9"/>
      <x:c r="O45" s="9"/>
      <x:c r="P45" s="9"/>
      <x:c r="Q45" s="9"/>
      <x:c r="R45" s="10"/>
      <x:c r="S45" s="9"/>
      <x:c r="T45" s="9"/>
      <x:c r="U45" s="17" t="str">
        <x:f>IF(COUNTA(A45:T45)=0,"",IF(OR(LEN(TRIM(A45&amp;""))=0,NOT(ISTEXT(A45)),NOT(EXACT(A45,TRIM(A45)))),"Check: ID missing or untrimmed",IF(OR(ISNUMBER(FIND("*",A45)),ISNUMBER(FIND("?",A45)),ISNUMBER(FIND("~",A45))),"Check: ID contains wildcard",IF(COUNTIFS($A$15:$A$74,A45)&gt;1,"Check: duplicate ID",IF(OR(LEN(TRIM($B$6&amp;""))=0,LEN(TRIM($B$9&amp;""))=0,NOT(IF(ISNUMBER($B$7),AND($B$7&gt;=1,$B$7&lt;=2958465,MOD($B$7,1)=0),FALSE)),NOT(IF(ISNUMBER($B$8),AND($B$8&gt;=1,$B$8&lt;=2958465,MOD($B$8,1)=0),FALSE)),NOT(IF(ISNUMBER($B$10),AND($B$10&gt;=1,$B$10&lt;=2958465,MOD($B$10,1)=0),FALSE)),$B$7&gt;$B$8),"Check: reporting setup",IF(OR(LEN(TRIM(B45&amp;""))=0,LEN(TRIM(E45&amp;""))=0,LEN(TRIM(F45&amp;""))=0,LEN(TRIM(M45&amp;""))=0,LEN(TRIM(O45&amp;""))=0),"Check: core fields missing",IF(NOT(OR(EXACT(C45,"Legal entity"),EXACT(C45,"Site"))),"Check: record kind invalid",IF(NOT(OR(EXACT(K45,"Included"),EXACT(K45,"Excluded"),EXACT(K45,"Pending"))),"Check: boundary decision invalid",IF(NOT(OR(EXACT(P45,"Draft"),EXACT(P45,"Approved"))),"Check: decision state invalid",IF(AND(LEN(G45&amp;"")&gt;0,NOT(IF(ISNUMBER(G45),AND(G45&gt;=0,G45&lt;=1),FALSE))),"Check: ownership share invalid",IF(OR(AND(LEN(I45&amp;"")&gt;0,NOT(IF(ISNUMBER(I45),AND(I45&gt;=1,I45&lt;=2958465,MOD(I45,1)=0),FALSE))),AND(LEN(J45&amp;"")&gt;0,NOT(IF(ISNUMBER(J45),AND(J45&gt;=1,J45&lt;=2958465,MOD(J45,1)=0),FALSE))),AND(LEN(R45&amp;"")&gt;0,NOT(IF(ISNUMBER(R45),AND(R45&gt;=1,R45&lt;=2958465,MOD(R45,1)=0),FALSE)))),"Check: entered date invalid",IF(OR(AND(LEN(I45&amp;"")=0,LEN(J45&amp;"")&gt;0),AND(LEN(I45&amp;"")&gt;0,LEN(J45&amp;"")=0)),"Check: coverage needs both dates",IF(AND(LEN(I45&amp;"")&gt;0,OR(I45&gt;J45,I45&lt;$B$7,J45&gt;$B$8)),"Check: coverage outside period",IF(AND(LEN(R45&amp;"")&gt;0,R45&gt;$B$10),"Check: review after as-of",IF(AND(EXACT(K45,"Included"),OR(LEN(I45&amp;"")=0,LEN(J45&amp;"")=0)),"Check: included coverage dates needed",IF(AND(NOT(EXACT(K45,"Pending")),OR(LEN(TRIM(L45&amp;""))=0,LEN(TRIM(N45&amp;""))=0)),"Check: treatment or source missing",IF(AND(OR(EXACT(K45,"Pending"),EXACT(P45,"Draft")),LEN(TRIM(T45&amp;""))=0),"Check: open action missing",IF(AND(EXACT(P45,"Approved"),EXACT(K45,"Pending")),"Check: pending cannot be approved",IF(AND(EXACT(P45,"Approved"),OR(LEN(TRIM(Q45&amp;""))=0,LEN(R45&amp;"")=0,LEN(TRIM(S45&amp;""))=0)),"Check: approval record incomplete","Recorded")))))))))))))))))))</x:f>
      </x:c>
      <x:c r="V45" s="17" t="str">
        <x:f>IF(AND(U45="Recorded",EXACT(K45,"Included")),J45-I45+1,"")</x:f>
      </x:c>
      <x:c r="W45" s="17" t="str">
        <x:f>IF(LEN(U45&amp;"")=0,"",IF(U45&lt;&gt;"Recorded","Check: resolve input issue",IF(EXACT(K45,"Pending"),"Unresolved decision",IF(EXACT(P45,"Approved"),"Approved decision recorded","Draft decision"))))</x:f>
      </x:c>
    </x:row>
    <x:row r="46" ht="52" customHeight="1">
      <x:c r="A46" s="9"/>
      <x:c r="B46" s="9"/>
      <x:c r="C46" s="9"/>
      <x:c r="D46" s="9"/>
      <x:c r="E46" s="9"/>
      <x:c r="F46" s="9"/>
      <x:c r="G46" s="18"/>
      <x:c r="H46" s="9"/>
      <x:c r="I46" s="10"/>
      <x:c r="J46" s="10"/>
      <x:c r="K46" s="9"/>
      <x:c r="L46" s="9"/>
      <x:c r="M46" s="9"/>
      <x:c r="N46" s="9"/>
      <x:c r="O46" s="9"/>
      <x:c r="P46" s="9"/>
      <x:c r="Q46" s="9"/>
      <x:c r="R46" s="10"/>
      <x:c r="S46" s="9"/>
      <x:c r="T46" s="9"/>
      <x:c r="U46" s="17" t="str">
        <x:f>IF(COUNTA(A46:T46)=0,"",IF(OR(LEN(TRIM(A46&amp;""))=0,NOT(ISTEXT(A46)),NOT(EXACT(A46,TRIM(A46)))),"Check: ID missing or untrimmed",IF(OR(ISNUMBER(FIND("*",A46)),ISNUMBER(FIND("?",A46)),ISNUMBER(FIND("~",A46))),"Check: ID contains wildcard",IF(COUNTIFS($A$15:$A$74,A46)&gt;1,"Check: duplicate ID",IF(OR(LEN(TRIM($B$6&amp;""))=0,LEN(TRIM($B$9&amp;""))=0,NOT(IF(ISNUMBER($B$7),AND($B$7&gt;=1,$B$7&lt;=2958465,MOD($B$7,1)=0),FALSE)),NOT(IF(ISNUMBER($B$8),AND($B$8&gt;=1,$B$8&lt;=2958465,MOD($B$8,1)=0),FALSE)),NOT(IF(ISNUMBER($B$10),AND($B$10&gt;=1,$B$10&lt;=2958465,MOD($B$10,1)=0),FALSE)),$B$7&gt;$B$8),"Check: reporting setup",IF(OR(LEN(TRIM(B46&amp;""))=0,LEN(TRIM(E46&amp;""))=0,LEN(TRIM(F46&amp;""))=0,LEN(TRIM(M46&amp;""))=0,LEN(TRIM(O46&amp;""))=0),"Check: core fields missing",IF(NOT(OR(EXACT(C46,"Legal entity"),EXACT(C46,"Site"))),"Check: record kind invalid",IF(NOT(OR(EXACT(K46,"Included"),EXACT(K46,"Excluded"),EXACT(K46,"Pending"))),"Check: boundary decision invalid",IF(NOT(OR(EXACT(P46,"Draft"),EXACT(P46,"Approved"))),"Check: decision state invalid",IF(AND(LEN(G46&amp;"")&gt;0,NOT(IF(ISNUMBER(G46),AND(G46&gt;=0,G46&lt;=1),FALSE))),"Check: ownership share invalid",IF(OR(AND(LEN(I46&amp;"")&gt;0,NOT(IF(ISNUMBER(I46),AND(I46&gt;=1,I46&lt;=2958465,MOD(I46,1)=0),FALSE))),AND(LEN(J46&amp;"")&gt;0,NOT(IF(ISNUMBER(J46),AND(J46&gt;=1,J46&lt;=2958465,MOD(J46,1)=0),FALSE))),AND(LEN(R46&amp;"")&gt;0,NOT(IF(ISNUMBER(R46),AND(R46&gt;=1,R46&lt;=2958465,MOD(R46,1)=0),FALSE)))),"Check: entered date invalid",IF(OR(AND(LEN(I46&amp;"")=0,LEN(J46&amp;"")&gt;0),AND(LEN(I46&amp;"")&gt;0,LEN(J46&amp;"")=0)),"Check: coverage needs both dates",IF(AND(LEN(I46&amp;"")&gt;0,OR(I46&gt;J46,I46&lt;$B$7,J46&gt;$B$8)),"Check: coverage outside period",IF(AND(LEN(R46&amp;"")&gt;0,R46&gt;$B$10),"Check: review after as-of",IF(AND(EXACT(K46,"Included"),OR(LEN(I46&amp;"")=0,LEN(J46&amp;"")=0)),"Check: included coverage dates needed",IF(AND(NOT(EXACT(K46,"Pending")),OR(LEN(TRIM(L46&amp;""))=0,LEN(TRIM(N46&amp;""))=0)),"Check: treatment or source missing",IF(AND(OR(EXACT(K46,"Pending"),EXACT(P46,"Draft")),LEN(TRIM(T46&amp;""))=0),"Check: open action missing",IF(AND(EXACT(P46,"Approved"),EXACT(K46,"Pending")),"Check: pending cannot be approved",IF(AND(EXACT(P46,"Approved"),OR(LEN(TRIM(Q46&amp;""))=0,LEN(R46&amp;"")=0,LEN(TRIM(S46&amp;""))=0)),"Check: approval record incomplete","Recorded")))))))))))))))))))</x:f>
      </x:c>
      <x:c r="V46" s="17" t="str">
        <x:f>IF(AND(U46="Recorded",EXACT(K46,"Included")),J46-I46+1,"")</x:f>
      </x:c>
      <x:c r="W46" s="17" t="str">
        <x:f>IF(LEN(U46&amp;"")=0,"",IF(U46&lt;&gt;"Recorded","Check: resolve input issue",IF(EXACT(K46,"Pending"),"Unresolved decision",IF(EXACT(P46,"Approved"),"Approved decision recorded","Draft decision"))))</x:f>
      </x:c>
    </x:row>
    <x:row r="47" ht="52" customHeight="1">
      <x:c r="A47" s="9"/>
      <x:c r="B47" s="9"/>
      <x:c r="C47" s="9"/>
      <x:c r="D47" s="9"/>
      <x:c r="E47" s="9"/>
      <x:c r="F47" s="9"/>
      <x:c r="G47" s="18"/>
      <x:c r="H47" s="9"/>
      <x:c r="I47" s="10"/>
      <x:c r="J47" s="10"/>
      <x:c r="K47" s="9"/>
      <x:c r="L47" s="9"/>
      <x:c r="M47" s="9"/>
      <x:c r="N47" s="9"/>
      <x:c r="O47" s="9"/>
      <x:c r="P47" s="9"/>
      <x:c r="Q47" s="9"/>
      <x:c r="R47" s="10"/>
      <x:c r="S47" s="9"/>
      <x:c r="T47" s="9"/>
      <x:c r="U47" s="17" t="str">
        <x:f>IF(COUNTA(A47:T47)=0,"",IF(OR(LEN(TRIM(A47&amp;""))=0,NOT(ISTEXT(A47)),NOT(EXACT(A47,TRIM(A47)))),"Check: ID missing or untrimmed",IF(OR(ISNUMBER(FIND("*",A47)),ISNUMBER(FIND("?",A47)),ISNUMBER(FIND("~",A47))),"Check: ID contains wildcard",IF(COUNTIFS($A$15:$A$74,A47)&gt;1,"Check: duplicate ID",IF(OR(LEN(TRIM($B$6&amp;""))=0,LEN(TRIM($B$9&amp;""))=0,NOT(IF(ISNUMBER($B$7),AND($B$7&gt;=1,$B$7&lt;=2958465,MOD($B$7,1)=0),FALSE)),NOT(IF(ISNUMBER($B$8),AND($B$8&gt;=1,$B$8&lt;=2958465,MOD($B$8,1)=0),FALSE)),NOT(IF(ISNUMBER($B$10),AND($B$10&gt;=1,$B$10&lt;=2958465,MOD($B$10,1)=0),FALSE)),$B$7&gt;$B$8),"Check: reporting setup",IF(OR(LEN(TRIM(B47&amp;""))=0,LEN(TRIM(E47&amp;""))=0,LEN(TRIM(F47&amp;""))=0,LEN(TRIM(M47&amp;""))=0,LEN(TRIM(O47&amp;""))=0),"Check: core fields missing",IF(NOT(OR(EXACT(C47,"Legal entity"),EXACT(C47,"Site"))),"Check: record kind invalid",IF(NOT(OR(EXACT(K47,"Included"),EXACT(K47,"Excluded"),EXACT(K47,"Pending"))),"Check: boundary decision invalid",IF(NOT(OR(EXACT(P47,"Draft"),EXACT(P47,"Approved"))),"Check: decision state invalid",IF(AND(LEN(G47&amp;"")&gt;0,NOT(IF(ISNUMBER(G47),AND(G47&gt;=0,G47&lt;=1),FALSE))),"Check: ownership share invalid",IF(OR(AND(LEN(I47&amp;"")&gt;0,NOT(IF(ISNUMBER(I47),AND(I47&gt;=1,I47&lt;=2958465,MOD(I47,1)=0),FALSE))),AND(LEN(J47&amp;"")&gt;0,NOT(IF(ISNUMBER(J47),AND(J47&gt;=1,J47&lt;=2958465,MOD(J47,1)=0),FALSE))),AND(LEN(R47&amp;"")&gt;0,NOT(IF(ISNUMBER(R47),AND(R47&gt;=1,R47&lt;=2958465,MOD(R47,1)=0),FALSE)))),"Check: entered date invalid",IF(OR(AND(LEN(I47&amp;"")=0,LEN(J47&amp;"")&gt;0),AND(LEN(I47&amp;"")&gt;0,LEN(J47&amp;"")=0)),"Check: coverage needs both dates",IF(AND(LEN(I47&amp;"")&gt;0,OR(I47&gt;J47,I47&lt;$B$7,J47&gt;$B$8)),"Check: coverage outside period",IF(AND(LEN(R47&amp;"")&gt;0,R47&gt;$B$10),"Check: review after as-of",IF(AND(EXACT(K47,"Included"),OR(LEN(I47&amp;"")=0,LEN(J47&amp;"")=0)),"Check: included coverage dates needed",IF(AND(NOT(EXACT(K47,"Pending")),OR(LEN(TRIM(L47&amp;""))=0,LEN(TRIM(N47&amp;""))=0)),"Check: treatment or source missing",IF(AND(OR(EXACT(K47,"Pending"),EXACT(P47,"Draft")),LEN(TRIM(T47&amp;""))=0),"Check: open action missing",IF(AND(EXACT(P47,"Approved"),EXACT(K47,"Pending")),"Check: pending cannot be approved",IF(AND(EXACT(P47,"Approved"),OR(LEN(TRIM(Q47&amp;""))=0,LEN(R47&amp;"")=0,LEN(TRIM(S47&amp;""))=0)),"Check: approval record incomplete","Recorded")))))))))))))))))))</x:f>
      </x:c>
      <x:c r="V47" s="17" t="str">
        <x:f>IF(AND(U47="Recorded",EXACT(K47,"Included")),J47-I47+1,"")</x:f>
      </x:c>
      <x:c r="W47" s="17" t="str">
        <x:f>IF(LEN(U47&amp;"")=0,"",IF(U47&lt;&gt;"Recorded","Check: resolve input issue",IF(EXACT(K47,"Pending"),"Unresolved decision",IF(EXACT(P47,"Approved"),"Approved decision recorded","Draft decision"))))</x:f>
      </x:c>
    </x:row>
    <x:row r="48" ht="52" customHeight="1">
      <x:c r="A48" s="9"/>
      <x:c r="B48" s="9"/>
      <x:c r="C48" s="9"/>
      <x:c r="D48" s="9"/>
      <x:c r="E48" s="9"/>
      <x:c r="F48" s="9"/>
      <x:c r="G48" s="18"/>
      <x:c r="H48" s="9"/>
      <x:c r="I48" s="10"/>
      <x:c r="J48" s="10"/>
      <x:c r="K48" s="9"/>
      <x:c r="L48" s="9"/>
      <x:c r="M48" s="9"/>
      <x:c r="N48" s="9"/>
      <x:c r="O48" s="9"/>
      <x:c r="P48" s="9"/>
      <x:c r="Q48" s="9"/>
      <x:c r="R48" s="10"/>
      <x:c r="S48" s="9"/>
      <x:c r="T48" s="9"/>
      <x:c r="U48" s="17" t="str">
        <x:f>IF(COUNTA(A48:T48)=0,"",IF(OR(LEN(TRIM(A48&amp;""))=0,NOT(ISTEXT(A48)),NOT(EXACT(A48,TRIM(A48)))),"Check: ID missing or untrimmed",IF(OR(ISNUMBER(FIND("*",A48)),ISNUMBER(FIND("?",A48)),ISNUMBER(FIND("~",A48))),"Check: ID contains wildcard",IF(COUNTIFS($A$15:$A$74,A48)&gt;1,"Check: duplicate ID",IF(OR(LEN(TRIM($B$6&amp;""))=0,LEN(TRIM($B$9&amp;""))=0,NOT(IF(ISNUMBER($B$7),AND($B$7&gt;=1,$B$7&lt;=2958465,MOD($B$7,1)=0),FALSE)),NOT(IF(ISNUMBER($B$8),AND($B$8&gt;=1,$B$8&lt;=2958465,MOD($B$8,1)=0),FALSE)),NOT(IF(ISNUMBER($B$10),AND($B$10&gt;=1,$B$10&lt;=2958465,MOD($B$10,1)=0),FALSE)),$B$7&gt;$B$8),"Check: reporting setup",IF(OR(LEN(TRIM(B48&amp;""))=0,LEN(TRIM(E48&amp;""))=0,LEN(TRIM(F48&amp;""))=0,LEN(TRIM(M48&amp;""))=0,LEN(TRIM(O48&amp;""))=0),"Check: core fields missing",IF(NOT(OR(EXACT(C48,"Legal entity"),EXACT(C48,"Site"))),"Check: record kind invalid",IF(NOT(OR(EXACT(K48,"Included"),EXACT(K48,"Excluded"),EXACT(K48,"Pending"))),"Check: boundary decision invalid",IF(NOT(OR(EXACT(P48,"Draft"),EXACT(P48,"Approved"))),"Check: decision state invalid",IF(AND(LEN(G48&amp;"")&gt;0,NOT(IF(ISNUMBER(G48),AND(G48&gt;=0,G48&lt;=1),FALSE))),"Check: ownership share invalid",IF(OR(AND(LEN(I48&amp;"")&gt;0,NOT(IF(ISNUMBER(I48),AND(I48&gt;=1,I48&lt;=2958465,MOD(I48,1)=0),FALSE))),AND(LEN(J48&amp;"")&gt;0,NOT(IF(ISNUMBER(J48),AND(J48&gt;=1,J48&lt;=2958465,MOD(J48,1)=0),FALSE))),AND(LEN(R48&amp;"")&gt;0,NOT(IF(ISNUMBER(R48),AND(R48&gt;=1,R48&lt;=2958465,MOD(R48,1)=0),FALSE)))),"Check: entered date invalid",IF(OR(AND(LEN(I48&amp;"")=0,LEN(J48&amp;"")&gt;0),AND(LEN(I48&amp;"")&gt;0,LEN(J48&amp;"")=0)),"Check: coverage needs both dates",IF(AND(LEN(I48&amp;"")&gt;0,OR(I48&gt;J48,I48&lt;$B$7,J48&gt;$B$8)),"Check: coverage outside period",IF(AND(LEN(R48&amp;"")&gt;0,R48&gt;$B$10),"Check: review after as-of",IF(AND(EXACT(K48,"Included"),OR(LEN(I48&amp;"")=0,LEN(J48&amp;"")=0)),"Check: included coverage dates needed",IF(AND(NOT(EXACT(K48,"Pending")),OR(LEN(TRIM(L48&amp;""))=0,LEN(TRIM(N48&amp;""))=0)),"Check: treatment or source missing",IF(AND(OR(EXACT(K48,"Pending"),EXACT(P48,"Draft")),LEN(TRIM(T48&amp;""))=0),"Check: open action missing",IF(AND(EXACT(P48,"Approved"),EXACT(K48,"Pending")),"Check: pending cannot be approved",IF(AND(EXACT(P48,"Approved"),OR(LEN(TRIM(Q48&amp;""))=0,LEN(R48&amp;"")=0,LEN(TRIM(S48&amp;""))=0)),"Check: approval record incomplete","Recorded")))))))))))))))))))</x:f>
      </x:c>
      <x:c r="V48" s="17" t="str">
        <x:f>IF(AND(U48="Recorded",EXACT(K48,"Included")),J48-I48+1,"")</x:f>
      </x:c>
      <x:c r="W48" s="17" t="str">
        <x:f>IF(LEN(U48&amp;"")=0,"",IF(U48&lt;&gt;"Recorded","Check: resolve input issue",IF(EXACT(K48,"Pending"),"Unresolved decision",IF(EXACT(P48,"Approved"),"Approved decision recorded","Draft decision"))))</x:f>
      </x:c>
    </x:row>
    <x:row r="49" ht="52" customHeight="1">
      <x:c r="A49" s="9"/>
      <x:c r="B49" s="9"/>
      <x:c r="C49" s="9"/>
      <x:c r="D49" s="9"/>
      <x:c r="E49" s="9"/>
      <x:c r="F49" s="9"/>
      <x:c r="G49" s="18"/>
      <x:c r="H49" s="9"/>
      <x:c r="I49" s="10"/>
      <x:c r="J49" s="10"/>
      <x:c r="K49" s="9"/>
      <x:c r="L49" s="9"/>
      <x:c r="M49" s="9"/>
      <x:c r="N49" s="9"/>
      <x:c r="O49" s="9"/>
      <x:c r="P49" s="9"/>
      <x:c r="Q49" s="9"/>
      <x:c r="R49" s="10"/>
      <x:c r="S49" s="9"/>
      <x:c r="T49" s="9"/>
      <x:c r="U49" s="17" t="str">
        <x:f>IF(COUNTA(A49:T49)=0,"",IF(OR(LEN(TRIM(A49&amp;""))=0,NOT(ISTEXT(A49)),NOT(EXACT(A49,TRIM(A49)))),"Check: ID missing or untrimmed",IF(OR(ISNUMBER(FIND("*",A49)),ISNUMBER(FIND("?",A49)),ISNUMBER(FIND("~",A49))),"Check: ID contains wildcard",IF(COUNTIFS($A$15:$A$74,A49)&gt;1,"Check: duplicate ID",IF(OR(LEN(TRIM($B$6&amp;""))=0,LEN(TRIM($B$9&amp;""))=0,NOT(IF(ISNUMBER($B$7),AND($B$7&gt;=1,$B$7&lt;=2958465,MOD($B$7,1)=0),FALSE)),NOT(IF(ISNUMBER($B$8),AND($B$8&gt;=1,$B$8&lt;=2958465,MOD($B$8,1)=0),FALSE)),NOT(IF(ISNUMBER($B$10),AND($B$10&gt;=1,$B$10&lt;=2958465,MOD($B$10,1)=0),FALSE)),$B$7&gt;$B$8),"Check: reporting setup",IF(OR(LEN(TRIM(B49&amp;""))=0,LEN(TRIM(E49&amp;""))=0,LEN(TRIM(F49&amp;""))=0,LEN(TRIM(M49&amp;""))=0,LEN(TRIM(O49&amp;""))=0),"Check: core fields missing",IF(NOT(OR(EXACT(C49,"Legal entity"),EXACT(C49,"Site"))),"Check: record kind invalid",IF(NOT(OR(EXACT(K49,"Included"),EXACT(K49,"Excluded"),EXACT(K49,"Pending"))),"Check: boundary decision invalid",IF(NOT(OR(EXACT(P49,"Draft"),EXACT(P49,"Approved"))),"Check: decision state invalid",IF(AND(LEN(G49&amp;"")&gt;0,NOT(IF(ISNUMBER(G49),AND(G49&gt;=0,G49&lt;=1),FALSE))),"Check: ownership share invalid",IF(OR(AND(LEN(I49&amp;"")&gt;0,NOT(IF(ISNUMBER(I49),AND(I49&gt;=1,I49&lt;=2958465,MOD(I49,1)=0),FALSE))),AND(LEN(J49&amp;"")&gt;0,NOT(IF(ISNUMBER(J49),AND(J49&gt;=1,J49&lt;=2958465,MOD(J49,1)=0),FALSE))),AND(LEN(R49&amp;"")&gt;0,NOT(IF(ISNUMBER(R49),AND(R49&gt;=1,R49&lt;=2958465,MOD(R49,1)=0),FALSE)))),"Check: entered date invalid",IF(OR(AND(LEN(I49&amp;"")=0,LEN(J49&amp;"")&gt;0),AND(LEN(I49&amp;"")&gt;0,LEN(J49&amp;"")=0)),"Check: coverage needs both dates",IF(AND(LEN(I49&amp;"")&gt;0,OR(I49&gt;J49,I49&lt;$B$7,J49&gt;$B$8)),"Check: coverage outside period",IF(AND(LEN(R49&amp;"")&gt;0,R49&gt;$B$10),"Check: review after as-of",IF(AND(EXACT(K49,"Included"),OR(LEN(I49&amp;"")=0,LEN(J49&amp;"")=0)),"Check: included coverage dates needed",IF(AND(NOT(EXACT(K49,"Pending")),OR(LEN(TRIM(L49&amp;""))=0,LEN(TRIM(N49&amp;""))=0)),"Check: treatment or source missing",IF(AND(OR(EXACT(K49,"Pending"),EXACT(P49,"Draft")),LEN(TRIM(T49&amp;""))=0),"Check: open action missing",IF(AND(EXACT(P49,"Approved"),EXACT(K49,"Pending")),"Check: pending cannot be approved",IF(AND(EXACT(P49,"Approved"),OR(LEN(TRIM(Q49&amp;""))=0,LEN(R49&amp;"")=0,LEN(TRIM(S49&amp;""))=0)),"Check: approval record incomplete","Recorded")))))))))))))))))))</x:f>
      </x:c>
      <x:c r="V49" s="17" t="str">
        <x:f>IF(AND(U49="Recorded",EXACT(K49,"Included")),J49-I49+1,"")</x:f>
      </x:c>
      <x:c r="W49" s="17" t="str">
        <x:f>IF(LEN(U49&amp;"")=0,"",IF(U49&lt;&gt;"Recorded","Check: resolve input issue",IF(EXACT(K49,"Pending"),"Unresolved decision",IF(EXACT(P49,"Approved"),"Approved decision recorded","Draft decision"))))</x:f>
      </x:c>
    </x:row>
    <x:row r="50" ht="52" customHeight="1">
      <x:c r="A50" s="9"/>
      <x:c r="B50" s="9"/>
      <x:c r="C50" s="9"/>
      <x:c r="D50" s="9"/>
      <x:c r="E50" s="9"/>
      <x:c r="F50" s="9"/>
      <x:c r="G50" s="18"/>
      <x:c r="H50" s="9"/>
      <x:c r="I50" s="10"/>
      <x:c r="J50" s="10"/>
      <x:c r="K50" s="9"/>
      <x:c r="L50" s="9"/>
      <x:c r="M50" s="9"/>
      <x:c r="N50" s="9"/>
      <x:c r="O50" s="9"/>
      <x:c r="P50" s="9"/>
      <x:c r="Q50" s="9"/>
      <x:c r="R50" s="10"/>
      <x:c r="S50" s="9"/>
      <x:c r="T50" s="9"/>
      <x:c r="U50" s="17" t="str">
        <x:f>IF(COUNTA(A50:T50)=0,"",IF(OR(LEN(TRIM(A50&amp;""))=0,NOT(ISTEXT(A50)),NOT(EXACT(A50,TRIM(A50)))),"Check: ID missing or untrimmed",IF(OR(ISNUMBER(FIND("*",A50)),ISNUMBER(FIND("?",A50)),ISNUMBER(FIND("~",A50))),"Check: ID contains wildcard",IF(COUNTIFS($A$15:$A$74,A50)&gt;1,"Check: duplicate ID",IF(OR(LEN(TRIM($B$6&amp;""))=0,LEN(TRIM($B$9&amp;""))=0,NOT(IF(ISNUMBER($B$7),AND($B$7&gt;=1,$B$7&lt;=2958465,MOD($B$7,1)=0),FALSE)),NOT(IF(ISNUMBER($B$8),AND($B$8&gt;=1,$B$8&lt;=2958465,MOD($B$8,1)=0),FALSE)),NOT(IF(ISNUMBER($B$10),AND($B$10&gt;=1,$B$10&lt;=2958465,MOD($B$10,1)=0),FALSE)),$B$7&gt;$B$8),"Check: reporting setup",IF(OR(LEN(TRIM(B50&amp;""))=0,LEN(TRIM(E50&amp;""))=0,LEN(TRIM(F50&amp;""))=0,LEN(TRIM(M50&amp;""))=0,LEN(TRIM(O50&amp;""))=0),"Check: core fields missing",IF(NOT(OR(EXACT(C50,"Legal entity"),EXACT(C50,"Site"))),"Check: record kind invalid",IF(NOT(OR(EXACT(K50,"Included"),EXACT(K50,"Excluded"),EXACT(K50,"Pending"))),"Check: boundary decision invalid",IF(NOT(OR(EXACT(P50,"Draft"),EXACT(P50,"Approved"))),"Check: decision state invalid",IF(AND(LEN(G50&amp;"")&gt;0,NOT(IF(ISNUMBER(G50),AND(G50&gt;=0,G50&lt;=1),FALSE))),"Check: ownership share invalid",IF(OR(AND(LEN(I50&amp;"")&gt;0,NOT(IF(ISNUMBER(I50),AND(I50&gt;=1,I50&lt;=2958465,MOD(I50,1)=0),FALSE))),AND(LEN(J50&amp;"")&gt;0,NOT(IF(ISNUMBER(J50),AND(J50&gt;=1,J50&lt;=2958465,MOD(J50,1)=0),FALSE))),AND(LEN(R50&amp;"")&gt;0,NOT(IF(ISNUMBER(R50),AND(R50&gt;=1,R50&lt;=2958465,MOD(R50,1)=0),FALSE)))),"Check: entered date invalid",IF(OR(AND(LEN(I50&amp;"")=0,LEN(J50&amp;"")&gt;0),AND(LEN(I50&amp;"")&gt;0,LEN(J50&amp;"")=0)),"Check: coverage needs both dates",IF(AND(LEN(I50&amp;"")&gt;0,OR(I50&gt;J50,I50&lt;$B$7,J50&gt;$B$8)),"Check: coverage outside period",IF(AND(LEN(R50&amp;"")&gt;0,R50&gt;$B$10),"Check: review after as-of",IF(AND(EXACT(K50,"Included"),OR(LEN(I50&amp;"")=0,LEN(J50&amp;"")=0)),"Check: included coverage dates needed",IF(AND(NOT(EXACT(K50,"Pending")),OR(LEN(TRIM(L50&amp;""))=0,LEN(TRIM(N50&amp;""))=0)),"Check: treatment or source missing",IF(AND(OR(EXACT(K50,"Pending"),EXACT(P50,"Draft")),LEN(TRIM(T50&amp;""))=0),"Check: open action missing",IF(AND(EXACT(P50,"Approved"),EXACT(K50,"Pending")),"Check: pending cannot be approved",IF(AND(EXACT(P50,"Approved"),OR(LEN(TRIM(Q50&amp;""))=0,LEN(R50&amp;"")=0,LEN(TRIM(S50&amp;""))=0)),"Check: approval record incomplete","Recorded")))))))))))))))))))</x:f>
      </x:c>
      <x:c r="V50" s="17" t="str">
        <x:f>IF(AND(U50="Recorded",EXACT(K50,"Included")),J50-I50+1,"")</x:f>
      </x:c>
      <x:c r="W50" s="17" t="str">
        <x:f>IF(LEN(U50&amp;"")=0,"",IF(U50&lt;&gt;"Recorded","Check: resolve input issue",IF(EXACT(K50,"Pending"),"Unresolved decision",IF(EXACT(P50,"Approved"),"Approved decision recorded","Draft decision"))))</x:f>
      </x:c>
    </x:row>
    <x:row r="51" ht="52" customHeight="1">
      <x:c r="A51" s="9"/>
      <x:c r="B51" s="9"/>
      <x:c r="C51" s="9"/>
      <x:c r="D51" s="9"/>
      <x:c r="E51" s="9"/>
      <x:c r="F51" s="9"/>
      <x:c r="G51" s="18"/>
      <x:c r="H51" s="9"/>
      <x:c r="I51" s="10"/>
      <x:c r="J51" s="10"/>
      <x:c r="K51" s="9"/>
      <x:c r="L51" s="9"/>
      <x:c r="M51" s="9"/>
      <x:c r="N51" s="9"/>
      <x:c r="O51" s="9"/>
      <x:c r="P51" s="9"/>
      <x:c r="Q51" s="9"/>
      <x:c r="R51" s="10"/>
      <x:c r="S51" s="9"/>
      <x:c r="T51" s="9"/>
      <x:c r="U51" s="17" t="str">
        <x:f>IF(COUNTA(A51:T51)=0,"",IF(OR(LEN(TRIM(A51&amp;""))=0,NOT(ISTEXT(A51)),NOT(EXACT(A51,TRIM(A51)))),"Check: ID missing or untrimmed",IF(OR(ISNUMBER(FIND("*",A51)),ISNUMBER(FIND("?",A51)),ISNUMBER(FIND("~",A51))),"Check: ID contains wildcard",IF(COUNTIFS($A$15:$A$74,A51)&gt;1,"Check: duplicate ID",IF(OR(LEN(TRIM($B$6&amp;""))=0,LEN(TRIM($B$9&amp;""))=0,NOT(IF(ISNUMBER($B$7),AND($B$7&gt;=1,$B$7&lt;=2958465,MOD($B$7,1)=0),FALSE)),NOT(IF(ISNUMBER($B$8),AND($B$8&gt;=1,$B$8&lt;=2958465,MOD($B$8,1)=0),FALSE)),NOT(IF(ISNUMBER($B$10),AND($B$10&gt;=1,$B$10&lt;=2958465,MOD($B$10,1)=0),FALSE)),$B$7&gt;$B$8),"Check: reporting setup",IF(OR(LEN(TRIM(B51&amp;""))=0,LEN(TRIM(E51&amp;""))=0,LEN(TRIM(F51&amp;""))=0,LEN(TRIM(M51&amp;""))=0,LEN(TRIM(O51&amp;""))=0),"Check: core fields missing",IF(NOT(OR(EXACT(C51,"Legal entity"),EXACT(C51,"Site"))),"Check: record kind invalid",IF(NOT(OR(EXACT(K51,"Included"),EXACT(K51,"Excluded"),EXACT(K51,"Pending"))),"Check: boundary decision invalid",IF(NOT(OR(EXACT(P51,"Draft"),EXACT(P51,"Approved"))),"Check: decision state invalid",IF(AND(LEN(G51&amp;"")&gt;0,NOT(IF(ISNUMBER(G51),AND(G51&gt;=0,G51&lt;=1),FALSE))),"Check: ownership share invalid",IF(OR(AND(LEN(I51&amp;"")&gt;0,NOT(IF(ISNUMBER(I51),AND(I51&gt;=1,I51&lt;=2958465,MOD(I51,1)=0),FALSE))),AND(LEN(J51&amp;"")&gt;0,NOT(IF(ISNUMBER(J51),AND(J51&gt;=1,J51&lt;=2958465,MOD(J51,1)=0),FALSE))),AND(LEN(R51&amp;"")&gt;0,NOT(IF(ISNUMBER(R51),AND(R51&gt;=1,R51&lt;=2958465,MOD(R51,1)=0),FALSE)))),"Check: entered date invalid",IF(OR(AND(LEN(I51&amp;"")=0,LEN(J51&amp;"")&gt;0),AND(LEN(I51&amp;"")&gt;0,LEN(J51&amp;"")=0)),"Check: coverage needs both dates",IF(AND(LEN(I51&amp;"")&gt;0,OR(I51&gt;J51,I51&lt;$B$7,J51&gt;$B$8)),"Check: coverage outside period",IF(AND(LEN(R51&amp;"")&gt;0,R51&gt;$B$10),"Check: review after as-of",IF(AND(EXACT(K51,"Included"),OR(LEN(I51&amp;"")=0,LEN(J51&amp;"")=0)),"Check: included coverage dates needed",IF(AND(NOT(EXACT(K51,"Pending")),OR(LEN(TRIM(L51&amp;""))=0,LEN(TRIM(N51&amp;""))=0)),"Check: treatment or source missing",IF(AND(OR(EXACT(K51,"Pending"),EXACT(P51,"Draft")),LEN(TRIM(T51&amp;""))=0),"Check: open action missing",IF(AND(EXACT(P51,"Approved"),EXACT(K51,"Pending")),"Check: pending cannot be approved",IF(AND(EXACT(P51,"Approved"),OR(LEN(TRIM(Q51&amp;""))=0,LEN(R51&amp;"")=0,LEN(TRIM(S51&amp;""))=0)),"Check: approval record incomplete","Recorded")))))))))))))))))))</x:f>
      </x:c>
      <x:c r="V51" s="17" t="str">
        <x:f>IF(AND(U51="Recorded",EXACT(K51,"Included")),J51-I51+1,"")</x:f>
      </x:c>
      <x:c r="W51" s="17" t="str">
        <x:f>IF(LEN(U51&amp;"")=0,"",IF(U51&lt;&gt;"Recorded","Check: resolve input issue",IF(EXACT(K51,"Pending"),"Unresolved decision",IF(EXACT(P51,"Approved"),"Approved decision recorded","Draft decision"))))</x:f>
      </x:c>
    </x:row>
    <x:row r="52" ht="52" customHeight="1">
      <x:c r="A52" s="9"/>
      <x:c r="B52" s="9"/>
      <x:c r="C52" s="9"/>
      <x:c r="D52" s="9"/>
      <x:c r="E52" s="9"/>
      <x:c r="F52" s="9"/>
      <x:c r="G52" s="18"/>
      <x:c r="H52" s="9"/>
      <x:c r="I52" s="10"/>
      <x:c r="J52" s="10"/>
      <x:c r="K52" s="9"/>
      <x:c r="L52" s="9"/>
      <x:c r="M52" s="9"/>
      <x:c r="N52" s="9"/>
      <x:c r="O52" s="9"/>
      <x:c r="P52" s="9"/>
      <x:c r="Q52" s="9"/>
      <x:c r="R52" s="10"/>
      <x:c r="S52" s="9"/>
      <x:c r="T52" s="9"/>
      <x:c r="U52" s="17" t="str">
        <x:f>IF(COUNTA(A52:T52)=0,"",IF(OR(LEN(TRIM(A52&amp;""))=0,NOT(ISTEXT(A52)),NOT(EXACT(A52,TRIM(A52)))),"Check: ID missing or untrimmed",IF(OR(ISNUMBER(FIND("*",A52)),ISNUMBER(FIND("?",A52)),ISNUMBER(FIND("~",A52))),"Check: ID contains wildcard",IF(COUNTIFS($A$15:$A$74,A52)&gt;1,"Check: duplicate ID",IF(OR(LEN(TRIM($B$6&amp;""))=0,LEN(TRIM($B$9&amp;""))=0,NOT(IF(ISNUMBER($B$7),AND($B$7&gt;=1,$B$7&lt;=2958465,MOD($B$7,1)=0),FALSE)),NOT(IF(ISNUMBER($B$8),AND($B$8&gt;=1,$B$8&lt;=2958465,MOD($B$8,1)=0),FALSE)),NOT(IF(ISNUMBER($B$10),AND($B$10&gt;=1,$B$10&lt;=2958465,MOD($B$10,1)=0),FALSE)),$B$7&gt;$B$8),"Check: reporting setup",IF(OR(LEN(TRIM(B52&amp;""))=0,LEN(TRIM(E52&amp;""))=0,LEN(TRIM(F52&amp;""))=0,LEN(TRIM(M52&amp;""))=0,LEN(TRIM(O52&amp;""))=0),"Check: core fields missing",IF(NOT(OR(EXACT(C52,"Legal entity"),EXACT(C52,"Site"))),"Check: record kind invalid",IF(NOT(OR(EXACT(K52,"Included"),EXACT(K52,"Excluded"),EXACT(K52,"Pending"))),"Check: boundary decision invalid",IF(NOT(OR(EXACT(P52,"Draft"),EXACT(P52,"Approved"))),"Check: decision state invalid",IF(AND(LEN(G52&amp;"")&gt;0,NOT(IF(ISNUMBER(G52),AND(G52&gt;=0,G52&lt;=1),FALSE))),"Check: ownership share invalid",IF(OR(AND(LEN(I52&amp;"")&gt;0,NOT(IF(ISNUMBER(I52),AND(I52&gt;=1,I52&lt;=2958465,MOD(I52,1)=0),FALSE))),AND(LEN(J52&amp;"")&gt;0,NOT(IF(ISNUMBER(J52),AND(J52&gt;=1,J52&lt;=2958465,MOD(J52,1)=0),FALSE))),AND(LEN(R52&amp;"")&gt;0,NOT(IF(ISNUMBER(R52),AND(R52&gt;=1,R52&lt;=2958465,MOD(R52,1)=0),FALSE)))),"Check: entered date invalid",IF(OR(AND(LEN(I52&amp;"")=0,LEN(J52&amp;"")&gt;0),AND(LEN(I52&amp;"")&gt;0,LEN(J52&amp;"")=0)),"Check: coverage needs both dates",IF(AND(LEN(I52&amp;"")&gt;0,OR(I52&gt;J52,I52&lt;$B$7,J52&gt;$B$8)),"Check: coverage outside period",IF(AND(LEN(R52&amp;"")&gt;0,R52&gt;$B$10),"Check: review after as-of",IF(AND(EXACT(K52,"Included"),OR(LEN(I52&amp;"")=0,LEN(J52&amp;"")=0)),"Check: included coverage dates needed",IF(AND(NOT(EXACT(K52,"Pending")),OR(LEN(TRIM(L52&amp;""))=0,LEN(TRIM(N52&amp;""))=0)),"Check: treatment or source missing",IF(AND(OR(EXACT(K52,"Pending"),EXACT(P52,"Draft")),LEN(TRIM(T52&amp;""))=0),"Check: open action missing",IF(AND(EXACT(P52,"Approved"),EXACT(K52,"Pending")),"Check: pending cannot be approved",IF(AND(EXACT(P52,"Approved"),OR(LEN(TRIM(Q52&amp;""))=0,LEN(R52&amp;"")=0,LEN(TRIM(S52&amp;""))=0)),"Check: approval record incomplete","Recorded")))))))))))))))))))</x:f>
      </x:c>
      <x:c r="V52" s="17" t="str">
        <x:f>IF(AND(U52="Recorded",EXACT(K52,"Included")),J52-I52+1,"")</x:f>
      </x:c>
      <x:c r="W52" s="17" t="str">
        <x:f>IF(LEN(U52&amp;"")=0,"",IF(U52&lt;&gt;"Recorded","Check: resolve input issue",IF(EXACT(K52,"Pending"),"Unresolved decision",IF(EXACT(P52,"Approved"),"Approved decision recorded","Draft decision"))))</x:f>
      </x:c>
    </x:row>
    <x:row r="53" ht="52" customHeight="1">
      <x:c r="A53" s="9"/>
      <x:c r="B53" s="9"/>
      <x:c r="C53" s="9"/>
      <x:c r="D53" s="9"/>
      <x:c r="E53" s="9"/>
      <x:c r="F53" s="9"/>
      <x:c r="G53" s="18"/>
      <x:c r="H53" s="9"/>
      <x:c r="I53" s="10"/>
      <x:c r="J53" s="10"/>
      <x:c r="K53" s="9"/>
      <x:c r="L53" s="9"/>
      <x:c r="M53" s="9"/>
      <x:c r="N53" s="9"/>
      <x:c r="O53" s="9"/>
      <x:c r="P53" s="9"/>
      <x:c r="Q53" s="9"/>
      <x:c r="R53" s="10"/>
      <x:c r="S53" s="9"/>
      <x:c r="T53" s="9"/>
      <x:c r="U53" s="17" t="str">
        <x:f>IF(COUNTA(A53:T53)=0,"",IF(OR(LEN(TRIM(A53&amp;""))=0,NOT(ISTEXT(A53)),NOT(EXACT(A53,TRIM(A53)))),"Check: ID missing or untrimmed",IF(OR(ISNUMBER(FIND("*",A53)),ISNUMBER(FIND("?",A53)),ISNUMBER(FIND("~",A53))),"Check: ID contains wildcard",IF(COUNTIFS($A$15:$A$74,A53)&gt;1,"Check: duplicate ID",IF(OR(LEN(TRIM($B$6&amp;""))=0,LEN(TRIM($B$9&amp;""))=0,NOT(IF(ISNUMBER($B$7),AND($B$7&gt;=1,$B$7&lt;=2958465,MOD($B$7,1)=0),FALSE)),NOT(IF(ISNUMBER($B$8),AND($B$8&gt;=1,$B$8&lt;=2958465,MOD($B$8,1)=0),FALSE)),NOT(IF(ISNUMBER($B$10),AND($B$10&gt;=1,$B$10&lt;=2958465,MOD($B$10,1)=0),FALSE)),$B$7&gt;$B$8),"Check: reporting setup",IF(OR(LEN(TRIM(B53&amp;""))=0,LEN(TRIM(E53&amp;""))=0,LEN(TRIM(F53&amp;""))=0,LEN(TRIM(M53&amp;""))=0,LEN(TRIM(O53&amp;""))=0),"Check: core fields missing",IF(NOT(OR(EXACT(C53,"Legal entity"),EXACT(C53,"Site"))),"Check: record kind invalid",IF(NOT(OR(EXACT(K53,"Included"),EXACT(K53,"Excluded"),EXACT(K53,"Pending"))),"Check: boundary decision invalid",IF(NOT(OR(EXACT(P53,"Draft"),EXACT(P53,"Approved"))),"Check: decision state invalid",IF(AND(LEN(G53&amp;"")&gt;0,NOT(IF(ISNUMBER(G53),AND(G53&gt;=0,G53&lt;=1),FALSE))),"Check: ownership share invalid",IF(OR(AND(LEN(I53&amp;"")&gt;0,NOT(IF(ISNUMBER(I53),AND(I53&gt;=1,I53&lt;=2958465,MOD(I53,1)=0),FALSE))),AND(LEN(J53&amp;"")&gt;0,NOT(IF(ISNUMBER(J53),AND(J53&gt;=1,J53&lt;=2958465,MOD(J53,1)=0),FALSE))),AND(LEN(R53&amp;"")&gt;0,NOT(IF(ISNUMBER(R53),AND(R53&gt;=1,R53&lt;=2958465,MOD(R53,1)=0),FALSE)))),"Check: entered date invalid",IF(OR(AND(LEN(I53&amp;"")=0,LEN(J53&amp;"")&gt;0),AND(LEN(I53&amp;"")&gt;0,LEN(J53&amp;"")=0)),"Check: coverage needs both dates",IF(AND(LEN(I53&amp;"")&gt;0,OR(I53&gt;J53,I53&lt;$B$7,J53&gt;$B$8)),"Check: coverage outside period",IF(AND(LEN(R53&amp;"")&gt;0,R53&gt;$B$10),"Check: review after as-of",IF(AND(EXACT(K53,"Included"),OR(LEN(I53&amp;"")=0,LEN(J53&amp;"")=0)),"Check: included coverage dates needed",IF(AND(NOT(EXACT(K53,"Pending")),OR(LEN(TRIM(L53&amp;""))=0,LEN(TRIM(N53&amp;""))=0)),"Check: treatment or source missing",IF(AND(OR(EXACT(K53,"Pending"),EXACT(P53,"Draft")),LEN(TRIM(T53&amp;""))=0),"Check: open action missing",IF(AND(EXACT(P53,"Approved"),EXACT(K53,"Pending")),"Check: pending cannot be approved",IF(AND(EXACT(P53,"Approved"),OR(LEN(TRIM(Q53&amp;""))=0,LEN(R53&amp;"")=0,LEN(TRIM(S53&amp;""))=0)),"Check: approval record incomplete","Recorded")))))))))))))))))))</x:f>
      </x:c>
      <x:c r="V53" s="17" t="str">
        <x:f>IF(AND(U53="Recorded",EXACT(K53,"Included")),J53-I53+1,"")</x:f>
      </x:c>
      <x:c r="W53" s="17" t="str">
        <x:f>IF(LEN(U53&amp;"")=0,"",IF(U53&lt;&gt;"Recorded","Check: resolve input issue",IF(EXACT(K53,"Pending"),"Unresolved decision",IF(EXACT(P53,"Approved"),"Approved decision recorded","Draft decision"))))</x:f>
      </x:c>
    </x:row>
    <x:row r="54" ht="52" customHeight="1">
      <x:c r="A54" s="9"/>
      <x:c r="B54" s="9"/>
      <x:c r="C54" s="9"/>
      <x:c r="D54" s="9"/>
      <x:c r="E54" s="9"/>
      <x:c r="F54" s="9"/>
      <x:c r="G54" s="18"/>
      <x:c r="H54" s="9"/>
      <x:c r="I54" s="10"/>
      <x:c r="J54" s="10"/>
      <x:c r="K54" s="9"/>
      <x:c r="L54" s="9"/>
      <x:c r="M54" s="9"/>
      <x:c r="N54" s="9"/>
      <x:c r="O54" s="9"/>
      <x:c r="P54" s="9"/>
      <x:c r="Q54" s="9"/>
      <x:c r="R54" s="10"/>
      <x:c r="S54" s="9"/>
      <x:c r="T54" s="9"/>
      <x:c r="U54" s="17" t="str">
        <x:f>IF(COUNTA(A54:T54)=0,"",IF(OR(LEN(TRIM(A54&amp;""))=0,NOT(ISTEXT(A54)),NOT(EXACT(A54,TRIM(A54)))),"Check: ID missing or untrimmed",IF(OR(ISNUMBER(FIND("*",A54)),ISNUMBER(FIND("?",A54)),ISNUMBER(FIND("~",A54))),"Check: ID contains wildcard",IF(COUNTIFS($A$15:$A$74,A54)&gt;1,"Check: duplicate ID",IF(OR(LEN(TRIM($B$6&amp;""))=0,LEN(TRIM($B$9&amp;""))=0,NOT(IF(ISNUMBER($B$7),AND($B$7&gt;=1,$B$7&lt;=2958465,MOD($B$7,1)=0),FALSE)),NOT(IF(ISNUMBER($B$8),AND($B$8&gt;=1,$B$8&lt;=2958465,MOD($B$8,1)=0),FALSE)),NOT(IF(ISNUMBER($B$10),AND($B$10&gt;=1,$B$10&lt;=2958465,MOD($B$10,1)=0),FALSE)),$B$7&gt;$B$8),"Check: reporting setup",IF(OR(LEN(TRIM(B54&amp;""))=0,LEN(TRIM(E54&amp;""))=0,LEN(TRIM(F54&amp;""))=0,LEN(TRIM(M54&amp;""))=0,LEN(TRIM(O54&amp;""))=0),"Check: core fields missing",IF(NOT(OR(EXACT(C54,"Legal entity"),EXACT(C54,"Site"))),"Check: record kind invalid",IF(NOT(OR(EXACT(K54,"Included"),EXACT(K54,"Excluded"),EXACT(K54,"Pending"))),"Check: boundary decision invalid",IF(NOT(OR(EXACT(P54,"Draft"),EXACT(P54,"Approved"))),"Check: decision state invalid",IF(AND(LEN(G54&amp;"")&gt;0,NOT(IF(ISNUMBER(G54),AND(G54&gt;=0,G54&lt;=1),FALSE))),"Check: ownership share invalid",IF(OR(AND(LEN(I54&amp;"")&gt;0,NOT(IF(ISNUMBER(I54),AND(I54&gt;=1,I54&lt;=2958465,MOD(I54,1)=0),FALSE))),AND(LEN(J54&amp;"")&gt;0,NOT(IF(ISNUMBER(J54),AND(J54&gt;=1,J54&lt;=2958465,MOD(J54,1)=0),FALSE))),AND(LEN(R54&amp;"")&gt;0,NOT(IF(ISNUMBER(R54),AND(R54&gt;=1,R54&lt;=2958465,MOD(R54,1)=0),FALSE)))),"Check: entered date invalid",IF(OR(AND(LEN(I54&amp;"")=0,LEN(J54&amp;"")&gt;0),AND(LEN(I54&amp;"")&gt;0,LEN(J54&amp;"")=0)),"Check: coverage needs both dates",IF(AND(LEN(I54&amp;"")&gt;0,OR(I54&gt;J54,I54&lt;$B$7,J54&gt;$B$8)),"Check: coverage outside period",IF(AND(LEN(R54&amp;"")&gt;0,R54&gt;$B$10),"Check: review after as-of",IF(AND(EXACT(K54,"Included"),OR(LEN(I54&amp;"")=0,LEN(J54&amp;"")=0)),"Check: included coverage dates needed",IF(AND(NOT(EXACT(K54,"Pending")),OR(LEN(TRIM(L54&amp;""))=0,LEN(TRIM(N54&amp;""))=0)),"Check: treatment or source missing",IF(AND(OR(EXACT(K54,"Pending"),EXACT(P54,"Draft")),LEN(TRIM(T54&amp;""))=0),"Check: open action missing",IF(AND(EXACT(P54,"Approved"),EXACT(K54,"Pending")),"Check: pending cannot be approved",IF(AND(EXACT(P54,"Approved"),OR(LEN(TRIM(Q54&amp;""))=0,LEN(R54&amp;"")=0,LEN(TRIM(S54&amp;""))=0)),"Check: approval record incomplete","Recorded")))))))))))))))))))</x:f>
      </x:c>
      <x:c r="V54" s="17" t="str">
        <x:f>IF(AND(U54="Recorded",EXACT(K54,"Included")),J54-I54+1,"")</x:f>
      </x:c>
      <x:c r="W54" s="17" t="str">
        <x:f>IF(LEN(U54&amp;"")=0,"",IF(U54&lt;&gt;"Recorded","Check: resolve input issue",IF(EXACT(K54,"Pending"),"Unresolved decision",IF(EXACT(P54,"Approved"),"Approved decision recorded","Draft decision"))))</x:f>
      </x:c>
    </x:row>
    <x:row r="55" ht="52" customHeight="1">
      <x:c r="A55" s="9"/>
      <x:c r="B55" s="9"/>
      <x:c r="C55" s="9"/>
      <x:c r="D55" s="9"/>
      <x:c r="E55" s="9"/>
      <x:c r="F55" s="9"/>
      <x:c r="G55" s="18"/>
      <x:c r="H55" s="9"/>
      <x:c r="I55" s="10"/>
      <x:c r="J55" s="10"/>
      <x:c r="K55" s="9"/>
      <x:c r="L55" s="9"/>
      <x:c r="M55" s="9"/>
      <x:c r="N55" s="9"/>
      <x:c r="O55" s="9"/>
      <x:c r="P55" s="9"/>
      <x:c r="Q55" s="9"/>
      <x:c r="R55" s="10"/>
      <x:c r="S55" s="9"/>
      <x:c r="T55" s="9"/>
      <x:c r="U55" s="17" t="str">
        <x:f>IF(COUNTA(A55:T55)=0,"",IF(OR(LEN(TRIM(A55&amp;""))=0,NOT(ISTEXT(A55)),NOT(EXACT(A55,TRIM(A55)))),"Check: ID missing or untrimmed",IF(OR(ISNUMBER(FIND("*",A55)),ISNUMBER(FIND("?",A55)),ISNUMBER(FIND("~",A55))),"Check: ID contains wildcard",IF(COUNTIFS($A$15:$A$74,A55)&gt;1,"Check: duplicate ID",IF(OR(LEN(TRIM($B$6&amp;""))=0,LEN(TRIM($B$9&amp;""))=0,NOT(IF(ISNUMBER($B$7),AND($B$7&gt;=1,$B$7&lt;=2958465,MOD($B$7,1)=0),FALSE)),NOT(IF(ISNUMBER($B$8),AND($B$8&gt;=1,$B$8&lt;=2958465,MOD($B$8,1)=0),FALSE)),NOT(IF(ISNUMBER($B$10),AND($B$10&gt;=1,$B$10&lt;=2958465,MOD($B$10,1)=0),FALSE)),$B$7&gt;$B$8),"Check: reporting setup",IF(OR(LEN(TRIM(B55&amp;""))=0,LEN(TRIM(E55&amp;""))=0,LEN(TRIM(F55&amp;""))=0,LEN(TRIM(M55&amp;""))=0,LEN(TRIM(O55&amp;""))=0),"Check: core fields missing",IF(NOT(OR(EXACT(C55,"Legal entity"),EXACT(C55,"Site"))),"Check: record kind invalid",IF(NOT(OR(EXACT(K55,"Included"),EXACT(K55,"Excluded"),EXACT(K55,"Pending"))),"Check: boundary decision invalid",IF(NOT(OR(EXACT(P55,"Draft"),EXACT(P55,"Approved"))),"Check: decision state invalid",IF(AND(LEN(G55&amp;"")&gt;0,NOT(IF(ISNUMBER(G55),AND(G55&gt;=0,G55&lt;=1),FALSE))),"Check: ownership share invalid",IF(OR(AND(LEN(I55&amp;"")&gt;0,NOT(IF(ISNUMBER(I55),AND(I55&gt;=1,I55&lt;=2958465,MOD(I55,1)=0),FALSE))),AND(LEN(J55&amp;"")&gt;0,NOT(IF(ISNUMBER(J55),AND(J55&gt;=1,J55&lt;=2958465,MOD(J55,1)=0),FALSE))),AND(LEN(R55&amp;"")&gt;0,NOT(IF(ISNUMBER(R55),AND(R55&gt;=1,R55&lt;=2958465,MOD(R55,1)=0),FALSE)))),"Check: entered date invalid",IF(OR(AND(LEN(I55&amp;"")=0,LEN(J55&amp;"")&gt;0),AND(LEN(I55&amp;"")&gt;0,LEN(J55&amp;"")=0)),"Check: coverage needs both dates",IF(AND(LEN(I55&amp;"")&gt;0,OR(I55&gt;J55,I55&lt;$B$7,J55&gt;$B$8)),"Check: coverage outside period",IF(AND(LEN(R55&amp;"")&gt;0,R55&gt;$B$10),"Check: review after as-of",IF(AND(EXACT(K55,"Included"),OR(LEN(I55&amp;"")=0,LEN(J55&amp;"")=0)),"Check: included coverage dates needed",IF(AND(NOT(EXACT(K55,"Pending")),OR(LEN(TRIM(L55&amp;""))=0,LEN(TRIM(N55&amp;""))=0)),"Check: treatment or source missing",IF(AND(OR(EXACT(K55,"Pending"),EXACT(P55,"Draft")),LEN(TRIM(T55&amp;""))=0),"Check: open action missing",IF(AND(EXACT(P55,"Approved"),EXACT(K55,"Pending")),"Check: pending cannot be approved",IF(AND(EXACT(P55,"Approved"),OR(LEN(TRIM(Q55&amp;""))=0,LEN(R55&amp;"")=0,LEN(TRIM(S55&amp;""))=0)),"Check: approval record incomplete","Recorded")))))))))))))))))))</x:f>
      </x:c>
      <x:c r="V55" s="17" t="str">
        <x:f>IF(AND(U55="Recorded",EXACT(K55,"Included")),J55-I55+1,"")</x:f>
      </x:c>
      <x:c r="W55" s="17" t="str">
        <x:f>IF(LEN(U55&amp;"")=0,"",IF(U55&lt;&gt;"Recorded","Check: resolve input issue",IF(EXACT(K55,"Pending"),"Unresolved decision",IF(EXACT(P55,"Approved"),"Approved decision recorded","Draft decision"))))</x:f>
      </x:c>
    </x:row>
    <x:row r="56" ht="52" customHeight="1">
      <x:c r="A56" s="9"/>
      <x:c r="B56" s="9"/>
      <x:c r="C56" s="9"/>
      <x:c r="D56" s="9"/>
      <x:c r="E56" s="9"/>
      <x:c r="F56" s="9"/>
      <x:c r="G56" s="18"/>
      <x:c r="H56" s="9"/>
      <x:c r="I56" s="10"/>
      <x:c r="J56" s="10"/>
      <x:c r="K56" s="9"/>
      <x:c r="L56" s="9"/>
      <x:c r="M56" s="9"/>
      <x:c r="N56" s="9"/>
      <x:c r="O56" s="9"/>
      <x:c r="P56" s="9"/>
      <x:c r="Q56" s="9"/>
      <x:c r="R56" s="10"/>
      <x:c r="S56" s="9"/>
      <x:c r="T56" s="9"/>
      <x:c r="U56" s="17" t="str">
        <x:f>IF(COUNTA(A56:T56)=0,"",IF(OR(LEN(TRIM(A56&amp;""))=0,NOT(ISTEXT(A56)),NOT(EXACT(A56,TRIM(A56)))),"Check: ID missing or untrimmed",IF(OR(ISNUMBER(FIND("*",A56)),ISNUMBER(FIND("?",A56)),ISNUMBER(FIND("~",A56))),"Check: ID contains wildcard",IF(COUNTIFS($A$15:$A$74,A56)&gt;1,"Check: duplicate ID",IF(OR(LEN(TRIM($B$6&amp;""))=0,LEN(TRIM($B$9&amp;""))=0,NOT(IF(ISNUMBER($B$7),AND($B$7&gt;=1,$B$7&lt;=2958465,MOD($B$7,1)=0),FALSE)),NOT(IF(ISNUMBER($B$8),AND($B$8&gt;=1,$B$8&lt;=2958465,MOD($B$8,1)=0),FALSE)),NOT(IF(ISNUMBER($B$10),AND($B$10&gt;=1,$B$10&lt;=2958465,MOD($B$10,1)=0),FALSE)),$B$7&gt;$B$8),"Check: reporting setup",IF(OR(LEN(TRIM(B56&amp;""))=0,LEN(TRIM(E56&amp;""))=0,LEN(TRIM(F56&amp;""))=0,LEN(TRIM(M56&amp;""))=0,LEN(TRIM(O56&amp;""))=0),"Check: core fields missing",IF(NOT(OR(EXACT(C56,"Legal entity"),EXACT(C56,"Site"))),"Check: record kind invalid",IF(NOT(OR(EXACT(K56,"Included"),EXACT(K56,"Excluded"),EXACT(K56,"Pending"))),"Check: boundary decision invalid",IF(NOT(OR(EXACT(P56,"Draft"),EXACT(P56,"Approved"))),"Check: decision state invalid",IF(AND(LEN(G56&amp;"")&gt;0,NOT(IF(ISNUMBER(G56),AND(G56&gt;=0,G56&lt;=1),FALSE))),"Check: ownership share invalid",IF(OR(AND(LEN(I56&amp;"")&gt;0,NOT(IF(ISNUMBER(I56),AND(I56&gt;=1,I56&lt;=2958465,MOD(I56,1)=0),FALSE))),AND(LEN(J56&amp;"")&gt;0,NOT(IF(ISNUMBER(J56),AND(J56&gt;=1,J56&lt;=2958465,MOD(J56,1)=0),FALSE))),AND(LEN(R56&amp;"")&gt;0,NOT(IF(ISNUMBER(R56),AND(R56&gt;=1,R56&lt;=2958465,MOD(R56,1)=0),FALSE)))),"Check: entered date invalid",IF(OR(AND(LEN(I56&amp;"")=0,LEN(J56&amp;"")&gt;0),AND(LEN(I56&amp;"")&gt;0,LEN(J56&amp;"")=0)),"Check: coverage needs both dates",IF(AND(LEN(I56&amp;"")&gt;0,OR(I56&gt;J56,I56&lt;$B$7,J56&gt;$B$8)),"Check: coverage outside period",IF(AND(LEN(R56&amp;"")&gt;0,R56&gt;$B$10),"Check: review after as-of",IF(AND(EXACT(K56,"Included"),OR(LEN(I56&amp;"")=0,LEN(J56&amp;"")=0)),"Check: included coverage dates needed",IF(AND(NOT(EXACT(K56,"Pending")),OR(LEN(TRIM(L56&amp;""))=0,LEN(TRIM(N56&amp;""))=0)),"Check: treatment or source missing",IF(AND(OR(EXACT(K56,"Pending"),EXACT(P56,"Draft")),LEN(TRIM(T56&amp;""))=0),"Check: open action missing",IF(AND(EXACT(P56,"Approved"),EXACT(K56,"Pending")),"Check: pending cannot be approved",IF(AND(EXACT(P56,"Approved"),OR(LEN(TRIM(Q56&amp;""))=0,LEN(R56&amp;"")=0,LEN(TRIM(S56&amp;""))=0)),"Check: approval record incomplete","Recorded")))))))))))))))))))</x:f>
      </x:c>
      <x:c r="V56" s="17" t="str">
        <x:f>IF(AND(U56="Recorded",EXACT(K56,"Included")),J56-I56+1,"")</x:f>
      </x:c>
      <x:c r="W56" s="17" t="str">
        <x:f>IF(LEN(U56&amp;"")=0,"",IF(U56&lt;&gt;"Recorded","Check: resolve input issue",IF(EXACT(K56,"Pending"),"Unresolved decision",IF(EXACT(P56,"Approved"),"Approved decision recorded","Draft decision"))))</x:f>
      </x:c>
    </x:row>
    <x:row r="57" ht="52" customHeight="1">
      <x:c r="A57" s="9"/>
      <x:c r="B57" s="9"/>
      <x:c r="C57" s="9"/>
      <x:c r="D57" s="9"/>
      <x:c r="E57" s="9"/>
      <x:c r="F57" s="9"/>
      <x:c r="G57" s="18"/>
      <x:c r="H57" s="9"/>
      <x:c r="I57" s="10"/>
      <x:c r="J57" s="10"/>
      <x:c r="K57" s="9"/>
      <x:c r="L57" s="9"/>
      <x:c r="M57" s="9"/>
      <x:c r="N57" s="9"/>
      <x:c r="O57" s="9"/>
      <x:c r="P57" s="9"/>
      <x:c r="Q57" s="9"/>
      <x:c r="R57" s="10"/>
      <x:c r="S57" s="9"/>
      <x:c r="T57" s="9"/>
      <x:c r="U57" s="17" t="str">
        <x:f>IF(COUNTA(A57:T57)=0,"",IF(OR(LEN(TRIM(A57&amp;""))=0,NOT(ISTEXT(A57)),NOT(EXACT(A57,TRIM(A57)))),"Check: ID missing or untrimmed",IF(OR(ISNUMBER(FIND("*",A57)),ISNUMBER(FIND("?",A57)),ISNUMBER(FIND("~",A57))),"Check: ID contains wildcard",IF(COUNTIFS($A$15:$A$74,A57)&gt;1,"Check: duplicate ID",IF(OR(LEN(TRIM($B$6&amp;""))=0,LEN(TRIM($B$9&amp;""))=0,NOT(IF(ISNUMBER($B$7),AND($B$7&gt;=1,$B$7&lt;=2958465,MOD($B$7,1)=0),FALSE)),NOT(IF(ISNUMBER($B$8),AND($B$8&gt;=1,$B$8&lt;=2958465,MOD($B$8,1)=0),FALSE)),NOT(IF(ISNUMBER($B$10),AND($B$10&gt;=1,$B$10&lt;=2958465,MOD($B$10,1)=0),FALSE)),$B$7&gt;$B$8),"Check: reporting setup",IF(OR(LEN(TRIM(B57&amp;""))=0,LEN(TRIM(E57&amp;""))=0,LEN(TRIM(F57&amp;""))=0,LEN(TRIM(M57&amp;""))=0,LEN(TRIM(O57&amp;""))=0),"Check: core fields missing",IF(NOT(OR(EXACT(C57,"Legal entity"),EXACT(C57,"Site"))),"Check: record kind invalid",IF(NOT(OR(EXACT(K57,"Included"),EXACT(K57,"Excluded"),EXACT(K57,"Pending"))),"Check: boundary decision invalid",IF(NOT(OR(EXACT(P57,"Draft"),EXACT(P57,"Approved"))),"Check: decision state invalid",IF(AND(LEN(G57&amp;"")&gt;0,NOT(IF(ISNUMBER(G57),AND(G57&gt;=0,G57&lt;=1),FALSE))),"Check: ownership share invalid",IF(OR(AND(LEN(I57&amp;"")&gt;0,NOT(IF(ISNUMBER(I57),AND(I57&gt;=1,I57&lt;=2958465,MOD(I57,1)=0),FALSE))),AND(LEN(J57&amp;"")&gt;0,NOT(IF(ISNUMBER(J57),AND(J57&gt;=1,J57&lt;=2958465,MOD(J57,1)=0),FALSE))),AND(LEN(R57&amp;"")&gt;0,NOT(IF(ISNUMBER(R57),AND(R57&gt;=1,R57&lt;=2958465,MOD(R57,1)=0),FALSE)))),"Check: entered date invalid",IF(OR(AND(LEN(I57&amp;"")=0,LEN(J57&amp;"")&gt;0),AND(LEN(I57&amp;"")&gt;0,LEN(J57&amp;"")=0)),"Check: coverage needs both dates",IF(AND(LEN(I57&amp;"")&gt;0,OR(I57&gt;J57,I57&lt;$B$7,J57&gt;$B$8)),"Check: coverage outside period",IF(AND(LEN(R57&amp;"")&gt;0,R57&gt;$B$10),"Check: review after as-of",IF(AND(EXACT(K57,"Included"),OR(LEN(I57&amp;"")=0,LEN(J57&amp;"")=0)),"Check: included coverage dates needed",IF(AND(NOT(EXACT(K57,"Pending")),OR(LEN(TRIM(L57&amp;""))=0,LEN(TRIM(N57&amp;""))=0)),"Check: treatment or source missing",IF(AND(OR(EXACT(K57,"Pending"),EXACT(P57,"Draft")),LEN(TRIM(T57&amp;""))=0),"Check: open action missing",IF(AND(EXACT(P57,"Approved"),EXACT(K57,"Pending")),"Check: pending cannot be approved",IF(AND(EXACT(P57,"Approved"),OR(LEN(TRIM(Q57&amp;""))=0,LEN(R57&amp;"")=0,LEN(TRIM(S57&amp;""))=0)),"Check: approval record incomplete","Recorded")))))))))))))))))))</x:f>
      </x:c>
      <x:c r="V57" s="17" t="str">
        <x:f>IF(AND(U57="Recorded",EXACT(K57,"Included")),J57-I57+1,"")</x:f>
      </x:c>
      <x:c r="W57" s="17" t="str">
        <x:f>IF(LEN(U57&amp;"")=0,"",IF(U57&lt;&gt;"Recorded","Check: resolve input issue",IF(EXACT(K57,"Pending"),"Unresolved decision",IF(EXACT(P57,"Approved"),"Approved decision recorded","Draft decision"))))</x:f>
      </x:c>
    </x:row>
    <x:row r="58" ht="52" customHeight="1">
      <x:c r="A58" s="9"/>
      <x:c r="B58" s="9"/>
      <x:c r="C58" s="9"/>
      <x:c r="D58" s="9"/>
      <x:c r="E58" s="9"/>
      <x:c r="F58" s="9"/>
      <x:c r="G58" s="18"/>
      <x:c r="H58" s="9"/>
      <x:c r="I58" s="10"/>
      <x:c r="J58" s="10"/>
      <x:c r="K58" s="9"/>
      <x:c r="L58" s="9"/>
      <x:c r="M58" s="9"/>
      <x:c r="N58" s="9"/>
      <x:c r="O58" s="9"/>
      <x:c r="P58" s="9"/>
      <x:c r="Q58" s="9"/>
      <x:c r="R58" s="10"/>
      <x:c r="S58" s="9"/>
      <x:c r="T58" s="9"/>
      <x:c r="U58" s="17" t="str">
        <x:f>IF(COUNTA(A58:T58)=0,"",IF(OR(LEN(TRIM(A58&amp;""))=0,NOT(ISTEXT(A58)),NOT(EXACT(A58,TRIM(A58)))),"Check: ID missing or untrimmed",IF(OR(ISNUMBER(FIND("*",A58)),ISNUMBER(FIND("?",A58)),ISNUMBER(FIND("~",A58))),"Check: ID contains wildcard",IF(COUNTIFS($A$15:$A$74,A58)&gt;1,"Check: duplicate ID",IF(OR(LEN(TRIM($B$6&amp;""))=0,LEN(TRIM($B$9&amp;""))=0,NOT(IF(ISNUMBER($B$7),AND($B$7&gt;=1,$B$7&lt;=2958465,MOD($B$7,1)=0),FALSE)),NOT(IF(ISNUMBER($B$8),AND($B$8&gt;=1,$B$8&lt;=2958465,MOD($B$8,1)=0),FALSE)),NOT(IF(ISNUMBER($B$10),AND($B$10&gt;=1,$B$10&lt;=2958465,MOD($B$10,1)=0),FALSE)),$B$7&gt;$B$8),"Check: reporting setup",IF(OR(LEN(TRIM(B58&amp;""))=0,LEN(TRIM(E58&amp;""))=0,LEN(TRIM(F58&amp;""))=0,LEN(TRIM(M58&amp;""))=0,LEN(TRIM(O58&amp;""))=0),"Check: core fields missing",IF(NOT(OR(EXACT(C58,"Legal entity"),EXACT(C58,"Site"))),"Check: record kind invalid",IF(NOT(OR(EXACT(K58,"Included"),EXACT(K58,"Excluded"),EXACT(K58,"Pending"))),"Check: boundary decision invalid",IF(NOT(OR(EXACT(P58,"Draft"),EXACT(P58,"Approved"))),"Check: decision state invalid",IF(AND(LEN(G58&amp;"")&gt;0,NOT(IF(ISNUMBER(G58),AND(G58&gt;=0,G58&lt;=1),FALSE))),"Check: ownership share invalid",IF(OR(AND(LEN(I58&amp;"")&gt;0,NOT(IF(ISNUMBER(I58),AND(I58&gt;=1,I58&lt;=2958465,MOD(I58,1)=0),FALSE))),AND(LEN(J58&amp;"")&gt;0,NOT(IF(ISNUMBER(J58),AND(J58&gt;=1,J58&lt;=2958465,MOD(J58,1)=0),FALSE))),AND(LEN(R58&amp;"")&gt;0,NOT(IF(ISNUMBER(R58),AND(R58&gt;=1,R58&lt;=2958465,MOD(R58,1)=0),FALSE)))),"Check: entered date invalid",IF(OR(AND(LEN(I58&amp;"")=0,LEN(J58&amp;"")&gt;0),AND(LEN(I58&amp;"")&gt;0,LEN(J58&amp;"")=0)),"Check: coverage needs both dates",IF(AND(LEN(I58&amp;"")&gt;0,OR(I58&gt;J58,I58&lt;$B$7,J58&gt;$B$8)),"Check: coverage outside period",IF(AND(LEN(R58&amp;"")&gt;0,R58&gt;$B$10),"Check: review after as-of",IF(AND(EXACT(K58,"Included"),OR(LEN(I58&amp;"")=0,LEN(J58&amp;"")=0)),"Check: included coverage dates needed",IF(AND(NOT(EXACT(K58,"Pending")),OR(LEN(TRIM(L58&amp;""))=0,LEN(TRIM(N58&amp;""))=0)),"Check: treatment or source missing",IF(AND(OR(EXACT(K58,"Pending"),EXACT(P58,"Draft")),LEN(TRIM(T58&amp;""))=0),"Check: open action missing",IF(AND(EXACT(P58,"Approved"),EXACT(K58,"Pending")),"Check: pending cannot be approved",IF(AND(EXACT(P58,"Approved"),OR(LEN(TRIM(Q58&amp;""))=0,LEN(R58&amp;"")=0,LEN(TRIM(S58&amp;""))=0)),"Check: approval record incomplete","Recorded")))))))))))))))))))</x:f>
      </x:c>
      <x:c r="V58" s="17" t="str">
        <x:f>IF(AND(U58="Recorded",EXACT(K58,"Included")),J58-I58+1,"")</x:f>
      </x:c>
      <x:c r="W58" s="17" t="str">
        <x:f>IF(LEN(U58&amp;"")=0,"",IF(U58&lt;&gt;"Recorded","Check: resolve input issue",IF(EXACT(K58,"Pending"),"Unresolved decision",IF(EXACT(P58,"Approved"),"Approved decision recorded","Draft decision"))))</x:f>
      </x:c>
    </x:row>
    <x:row r="59" ht="52" customHeight="1">
      <x:c r="A59" s="9"/>
      <x:c r="B59" s="9"/>
      <x:c r="C59" s="9"/>
      <x:c r="D59" s="9"/>
      <x:c r="E59" s="9"/>
      <x:c r="F59" s="9"/>
      <x:c r="G59" s="18"/>
      <x:c r="H59" s="9"/>
      <x:c r="I59" s="10"/>
      <x:c r="J59" s="10"/>
      <x:c r="K59" s="9"/>
      <x:c r="L59" s="9"/>
      <x:c r="M59" s="9"/>
      <x:c r="N59" s="9"/>
      <x:c r="O59" s="9"/>
      <x:c r="P59" s="9"/>
      <x:c r="Q59" s="9"/>
      <x:c r="R59" s="10"/>
      <x:c r="S59" s="9"/>
      <x:c r="T59" s="9"/>
      <x:c r="U59" s="17" t="str">
        <x:f>IF(COUNTA(A59:T59)=0,"",IF(OR(LEN(TRIM(A59&amp;""))=0,NOT(ISTEXT(A59)),NOT(EXACT(A59,TRIM(A59)))),"Check: ID missing or untrimmed",IF(OR(ISNUMBER(FIND("*",A59)),ISNUMBER(FIND("?",A59)),ISNUMBER(FIND("~",A59))),"Check: ID contains wildcard",IF(COUNTIFS($A$15:$A$74,A59)&gt;1,"Check: duplicate ID",IF(OR(LEN(TRIM($B$6&amp;""))=0,LEN(TRIM($B$9&amp;""))=0,NOT(IF(ISNUMBER($B$7),AND($B$7&gt;=1,$B$7&lt;=2958465,MOD($B$7,1)=0),FALSE)),NOT(IF(ISNUMBER($B$8),AND($B$8&gt;=1,$B$8&lt;=2958465,MOD($B$8,1)=0),FALSE)),NOT(IF(ISNUMBER($B$10),AND($B$10&gt;=1,$B$10&lt;=2958465,MOD($B$10,1)=0),FALSE)),$B$7&gt;$B$8),"Check: reporting setup",IF(OR(LEN(TRIM(B59&amp;""))=0,LEN(TRIM(E59&amp;""))=0,LEN(TRIM(F59&amp;""))=0,LEN(TRIM(M59&amp;""))=0,LEN(TRIM(O59&amp;""))=0),"Check: core fields missing",IF(NOT(OR(EXACT(C59,"Legal entity"),EXACT(C59,"Site"))),"Check: record kind invalid",IF(NOT(OR(EXACT(K59,"Included"),EXACT(K59,"Excluded"),EXACT(K59,"Pending"))),"Check: boundary decision invalid",IF(NOT(OR(EXACT(P59,"Draft"),EXACT(P59,"Approved"))),"Check: decision state invalid",IF(AND(LEN(G59&amp;"")&gt;0,NOT(IF(ISNUMBER(G59),AND(G59&gt;=0,G59&lt;=1),FALSE))),"Check: ownership share invalid",IF(OR(AND(LEN(I59&amp;"")&gt;0,NOT(IF(ISNUMBER(I59),AND(I59&gt;=1,I59&lt;=2958465,MOD(I59,1)=0),FALSE))),AND(LEN(J59&amp;"")&gt;0,NOT(IF(ISNUMBER(J59),AND(J59&gt;=1,J59&lt;=2958465,MOD(J59,1)=0),FALSE))),AND(LEN(R59&amp;"")&gt;0,NOT(IF(ISNUMBER(R59),AND(R59&gt;=1,R59&lt;=2958465,MOD(R59,1)=0),FALSE)))),"Check: entered date invalid",IF(OR(AND(LEN(I59&amp;"")=0,LEN(J59&amp;"")&gt;0),AND(LEN(I59&amp;"")&gt;0,LEN(J59&amp;"")=0)),"Check: coverage needs both dates",IF(AND(LEN(I59&amp;"")&gt;0,OR(I59&gt;J59,I59&lt;$B$7,J59&gt;$B$8)),"Check: coverage outside period",IF(AND(LEN(R59&amp;"")&gt;0,R59&gt;$B$10),"Check: review after as-of",IF(AND(EXACT(K59,"Included"),OR(LEN(I59&amp;"")=0,LEN(J59&amp;"")=0)),"Check: included coverage dates needed",IF(AND(NOT(EXACT(K59,"Pending")),OR(LEN(TRIM(L59&amp;""))=0,LEN(TRIM(N59&amp;""))=0)),"Check: treatment or source missing",IF(AND(OR(EXACT(K59,"Pending"),EXACT(P59,"Draft")),LEN(TRIM(T59&amp;""))=0),"Check: open action missing",IF(AND(EXACT(P59,"Approved"),EXACT(K59,"Pending")),"Check: pending cannot be approved",IF(AND(EXACT(P59,"Approved"),OR(LEN(TRIM(Q59&amp;""))=0,LEN(R59&amp;"")=0,LEN(TRIM(S59&amp;""))=0)),"Check: approval record incomplete","Recorded")))))))))))))))))))</x:f>
      </x:c>
      <x:c r="V59" s="17" t="str">
        <x:f>IF(AND(U59="Recorded",EXACT(K59,"Included")),J59-I59+1,"")</x:f>
      </x:c>
      <x:c r="W59" s="17" t="str">
        <x:f>IF(LEN(U59&amp;"")=0,"",IF(U59&lt;&gt;"Recorded","Check: resolve input issue",IF(EXACT(K59,"Pending"),"Unresolved decision",IF(EXACT(P59,"Approved"),"Approved decision recorded","Draft decision"))))</x:f>
      </x:c>
    </x:row>
    <x:row r="60" ht="52" customHeight="1">
      <x:c r="A60" s="9"/>
      <x:c r="B60" s="9"/>
      <x:c r="C60" s="9"/>
      <x:c r="D60" s="9"/>
      <x:c r="E60" s="9"/>
      <x:c r="F60" s="9"/>
      <x:c r="G60" s="18"/>
      <x:c r="H60" s="9"/>
      <x:c r="I60" s="10"/>
      <x:c r="J60" s="10"/>
      <x:c r="K60" s="9"/>
      <x:c r="L60" s="9"/>
      <x:c r="M60" s="9"/>
      <x:c r="N60" s="9"/>
      <x:c r="O60" s="9"/>
      <x:c r="P60" s="9"/>
      <x:c r="Q60" s="9"/>
      <x:c r="R60" s="10"/>
      <x:c r="S60" s="9"/>
      <x:c r="T60" s="9"/>
      <x:c r="U60" s="17" t="str">
        <x:f>IF(COUNTA(A60:T60)=0,"",IF(OR(LEN(TRIM(A60&amp;""))=0,NOT(ISTEXT(A60)),NOT(EXACT(A60,TRIM(A60)))),"Check: ID missing or untrimmed",IF(OR(ISNUMBER(FIND("*",A60)),ISNUMBER(FIND("?",A60)),ISNUMBER(FIND("~",A60))),"Check: ID contains wildcard",IF(COUNTIFS($A$15:$A$74,A60)&gt;1,"Check: duplicate ID",IF(OR(LEN(TRIM($B$6&amp;""))=0,LEN(TRIM($B$9&amp;""))=0,NOT(IF(ISNUMBER($B$7),AND($B$7&gt;=1,$B$7&lt;=2958465,MOD($B$7,1)=0),FALSE)),NOT(IF(ISNUMBER($B$8),AND($B$8&gt;=1,$B$8&lt;=2958465,MOD($B$8,1)=0),FALSE)),NOT(IF(ISNUMBER($B$10),AND($B$10&gt;=1,$B$10&lt;=2958465,MOD($B$10,1)=0),FALSE)),$B$7&gt;$B$8),"Check: reporting setup",IF(OR(LEN(TRIM(B60&amp;""))=0,LEN(TRIM(E60&amp;""))=0,LEN(TRIM(F60&amp;""))=0,LEN(TRIM(M60&amp;""))=0,LEN(TRIM(O60&amp;""))=0),"Check: core fields missing",IF(NOT(OR(EXACT(C60,"Legal entity"),EXACT(C60,"Site"))),"Check: record kind invalid",IF(NOT(OR(EXACT(K60,"Included"),EXACT(K60,"Excluded"),EXACT(K60,"Pending"))),"Check: boundary decision invalid",IF(NOT(OR(EXACT(P60,"Draft"),EXACT(P60,"Approved"))),"Check: decision state invalid",IF(AND(LEN(G60&amp;"")&gt;0,NOT(IF(ISNUMBER(G60),AND(G60&gt;=0,G60&lt;=1),FALSE))),"Check: ownership share invalid",IF(OR(AND(LEN(I60&amp;"")&gt;0,NOT(IF(ISNUMBER(I60),AND(I60&gt;=1,I60&lt;=2958465,MOD(I60,1)=0),FALSE))),AND(LEN(J60&amp;"")&gt;0,NOT(IF(ISNUMBER(J60),AND(J60&gt;=1,J60&lt;=2958465,MOD(J60,1)=0),FALSE))),AND(LEN(R60&amp;"")&gt;0,NOT(IF(ISNUMBER(R60),AND(R60&gt;=1,R60&lt;=2958465,MOD(R60,1)=0),FALSE)))),"Check: entered date invalid",IF(OR(AND(LEN(I60&amp;"")=0,LEN(J60&amp;"")&gt;0),AND(LEN(I60&amp;"")&gt;0,LEN(J60&amp;"")=0)),"Check: coverage needs both dates",IF(AND(LEN(I60&amp;"")&gt;0,OR(I60&gt;J60,I60&lt;$B$7,J60&gt;$B$8)),"Check: coverage outside period",IF(AND(LEN(R60&amp;"")&gt;0,R60&gt;$B$10),"Check: review after as-of",IF(AND(EXACT(K60,"Included"),OR(LEN(I60&amp;"")=0,LEN(J60&amp;"")=0)),"Check: included coverage dates needed",IF(AND(NOT(EXACT(K60,"Pending")),OR(LEN(TRIM(L60&amp;""))=0,LEN(TRIM(N60&amp;""))=0)),"Check: treatment or source missing",IF(AND(OR(EXACT(K60,"Pending"),EXACT(P60,"Draft")),LEN(TRIM(T60&amp;""))=0),"Check: open action missing",IF(AND(EXACT(P60,"Approved"),EXACT(K60,"Pending")),"Check: pending cannot be approved",IF(AND(EXACT(P60,"Approved"),OR(LEN(TRIM(Q60&amp;""))=0,LEN(R60&amp;"")=0,LEN(TRIM(S60&amp;""))=0)),"Check: approval record incomplete","Recorded")))))))))))))))))))</x:f>
      </x:c>
      <x:c r="V60" s="17" t="str">
        <x:f>IF(AND(U60="Recorded",EXACT(K60,"Included")),J60-I60+1,"")</x:f>
      </x:c>
      <x:c r="W60" s="17" t="str">
        <x:f>IF(LEN(U60&amp;"")=0,"",IF(U60&lt;&gt;"Recorded","Check: resolve input issue",IF(EXACT(K60,"Pending"),"Unresolved decision",IF(EXACT(P60,"Approved"),"Approved decision recorded","Draft decision"))))</x:f>
      </x:c>
    </x:row>
    <x:row r="61" ht="52" customHeight="1">
      <x:c r="A61" s="9"/>
      <x:c r="B61" s="9"/>
      <x:c r="C61" s="9"/>
      <x:c r="D61" s="9"/>
      <x:c r="E61" s="9"/>
      <x:c r="F61" s="9"/>
      <x:c r="G61" s="18"/>
      <x:c r="H61" s="9"/>
      <x:c r="I61" s="10"/>
      <x:c r="J61" s="10"/>
      <x:c r="K61" s="9"/>
      <x:c r="L61" s="9"/>
      <x:c r="M61" s="9"/>
      <x:c r="N61" s="9"/>
      <x:c r="O61" s="9"/>
      <x:c r="P61" s="9"/>
      <x:c r="Q61" s="9"/>
      <x:c r="R61" s="10"/>
      <x:c r="S61" s="9"/>
      <x:c r="T61" s="9"/>
      <x:c r="U61" s="17" t="str">
        <x:f>IF(COUNTA(A61:T61)=0,"",IF(OR(LEN(TRIM(A61&amp;""))=0,NOT(ISTEXT(A61)),NOT(EXACT(A61,TRIM(A61)))),"Check: ID missing or untrimmed",IF(OR(ISNUMBER(FIND("*",A61)),ISNUMBER(FIND("?",A61)),ISNUMBER(FIND("~",A61))),"Check: ID contains wildcard",IF(COUNTIFS($A$15:$A$74,A61)&gt;1,"Check: duplicate ID",IF(OR(LEN(TRIM($B$6&amp;""))=0,LEN(TRIM($B$9&amp;""))=0,NOT(IF(ISNUMBER($B$7),AND($B$7&gt;=1,$B$7&lt;=2958465,MOD($B$7,1)=0),FALSE)),NOT(IF(ISNUMBER($B$8),AND($B$8&gt;=1,$B$8&lt;=2958465,MOD($B$8,1)=0),FALSE)),NOT(IF(ISNUMBER($B$10),AND($B$10&gt;=1,$B$10&lt;=2958465,MOD($B$10,1)=0),FALSE)),$B$7&gt;$B$8),"Check: reporting setup",IF(OR(LEN(TRIM(B61&amp;""))=0,LEN(TRIM(E61&amp;""))=0,LEN(TRIM(F61&amp;""))=0,LEN(TRIM(M61&amp;""))=0,LEN(TRIM(O61&amp;""))=0),"Check: core fields missing",IF(NOT(OR(EXACT(C61,"Legal entity"),EXACT(C61,"Site"))),"Check: record kind invalid",IF(NOT(OR(EXACT(K61,"Included"),EXACT(K61,"Excluded"),EXACT(K61,"Pending"))),"Check: boundary decision invalid",IF(NOT(OR(EXACT(P61,"Draft"),EXACT(P61,"Approved"))),"Check: decision state invalid",IF(AND(LEN(G61&amp;"")&gt;0,NOT(IF(ISNUMBER(G61),AND(G61&gt;=0,G61&lt;=1),FALSE))),"Check: ownership share invalid",IF(OR(AND(LEN(I61&amp;"")&gt;0,NOT(IF(ISNUMBER(I61),AND(I61&gt;=1,I61&lt;=2958465,MOD(I61,1)=0),FALSE))),AND(LEN(J61&amp;"")&gt;0,NOT(IF(ISNUMBER(J61),AND(J61&gt;=1,J61&lt;=2958465,MOD(J61,1)=0),FALSE))),AND(LEN(R61&amp;"")&gt;0,NOT(IF(ISNUMBER(R61),AND(R61&gt;=1,R61&lt;=2958465,MOD(R61,1)=0),FALSE)))),"Check: entered date invalid",IF(OR(AND(LEN(I61&amp;"")=0,LEN(J61&amp;"")&gt;0),AND(LEN(I61&amp;"")&gt;0,LEN(J61&amp;"")=0)),"Check: coverage needs both dates",IF(AND(LEN(I61&amp;"")&gt;0,OR(I61&gt;J61,I61&lt;$B$7,J61&gt;$B$8)),"Check: coverage outside period",IF(AND(LEN(R61&amp;"")&gt;0,R61&gt;$B$10),"Check: review after as-of",IF(AND(EXACT(K61,"Included"),OR(LEN(I61&amp;"")=0,LEN(J61&amp;"")=0)),"Check: included coverage dates needed",IF(AND(NOT(EXACT(K61,"Pending")),OR(LEN(TRIM(L61&amp;""))=0,LEN(TRIM(N61&amp;""))=0)),"Check: treatment or source missing",IF(AND(OR(EXACT(K61,"Pending"),EXACT(P61,"Draft")),LEN(TRIM(T61&amp;""))=0),"Check: open action missing",IF(AND(EXACT(P61,"Approved"),EXACT(K61,"Pending")),"Check: pending cannot be approved",IF(AND(EXACT(P61,"Approved"),OR(LEN(TRIM(Q61&amp;""))=0,LEN(R61&amp;"")=0,LEN(TRIM(S61&amp;""))=0)),"Check: approval record incomplete","Recorded")))))))))))))))))))</x:f>
      </x:c>
      <x:c r="V61" s="17" t="str">
        <x:f>IF(AND(U61="Recorded",EXACT(K61,"Included")),J61-I61+1,"")</x:f>
      </x:c>
      <x:c r="W61" s="17" t="str">
        <x:f>IF(LEN(U61&amp;"")=0,"",IF(U61&lt;&gt;"Recorded","Check: resolve input issue",IF(EXACT(K61,"Pending"),"Unresolved decision",IF(EXACT(P61,"Approved"),"Approved decision recorded","Draft decision"))))</x:f>
      </x:c>
    </x:row>
    <x:row r="62" ht="52" customHeight="1">
      <x:c r="A62" s="9"/>
      <x:c r="B62" s="9"/>
      <x:c r="C62" s="9"/>
      <x:c r="D62" s="9"/>
      <x:c r="E62" s="9"/>
      <x:c r="F62" s="9"/>
      <x:c r="G62" s="18"/>
      <x:c r="H62" s="9"/>
      <x:c r="I62" s="10"/>
      <x:c r="J62" s="10"/>
      <x:c r="K62" s="9"/>
      <x:c r="L62" s="9"/>
      <x:c r="M62" s="9"/>
      <x:c r="N62" s="9"/>
      <x:c r="O62" s="9"/>
      <x:c r="P62" s="9"/>
      <x:c r="Q62" s="9"/>
      <x:c r="R62" s="10"/>
      <x:c r="S62" s="9"/>
      <x:c r="T62" s="9"/>
      <x:c r="U62" s="17" t="str">
        <x:f>IF(COUNTA(A62:T62)=0,"",IF(OR(LEN(TRIM(A62&amp;""))=0,NOT(ISTEXT(A62)),NOT(EXACT(A62,TRIM(A62)))),"Check: ID missing or untrimmed",IF(OR(ISNUMBER(FIND("*",A62)),ISNUMBER(FIND("?",A62)),ISNUMBER(FIND("~",A62))),"Check: ID contains wildcard",IF(COUNTIFS($A$15:$A$74,A62)&gt;1,"Check: duplicate ID",IF(OR(LEN(TRIM($B$6&amp;""))=0,LEN(TRIM($B$9&amp;""))=0,NOT(IF(ISNUMBER($B$7),AND($B$7&gt;=1,$B$7&lt;=2958465,MOD($B$7,1)=0),FALSE)),NOT(IF(ISNUMBER($B$8),AND($B$8&gt;=1,$B$8&lt;=2958465,MOD($B$8,1)=0),FALSE)),NOT(IF(ISNUMBER($B$10),AND($B$10&gt;=1,$B$10&lt;=2958465,MOD($B$10,1)=0),FALSE)),$B$7&gt;$B$8),"Check: reporting setup",IF(OR(LEN(TRIM(B62&amp;""))=0,LEN(TRIM(E62&amp;""))=0,LEN(TRIM(F62&amp;""))=0,LEN(TRIM(M62&amp;""))=0,LEN(TRIM(O62&amp;""))=0),"Check: core fields missing",IF(NOT(OR(EXACT(C62,"Legal entity"),EXACT(C62,"Site"))),"Check: record kind invalid",IF(NOT(OR(EXACT(K62,"Included"),EXACT(K62,"Excluded"),EXACT(K62,"Pending"))),"Check: boundary decision invalid",IF(NOT(OR(EXACT(P62,"Draft"),EXACT(P62,"Approved"))),"Check: decision state invalid",IF(AND(LEN(G62&amp;"")&gt;0,NOT(IF(ISNUMBER(G62),AND(G62&gt;=0,G62&lt;=1),FALSE))),"Check: ownership share invalid",IF(OR(AND(LEN(I62&amp;"")&gt;0,NOT(IF(ISNUMBER(I62),AND(I62&gt;=1,I62&lt;=2958465,MOD(I62,1)=0),FALSE))),AND(LEN(J62&amp;"")&gt;0,NOT(IF(ISNUMBER(J62),AND(J62&gt;=1,J62&lt;=2958465,MOD(J62,1)=0),FALSE))),AND(LEN(R62&amp;"")&gt;0,NOT(IF(ISNUMBER(R62),AND(R62&gt;=1,R62&lt;=2958465,MOD(R62,1)=0),FALSE)))),"Check: entered date invalid",IF(OR(AND(LEN(I62&amp;"")=0,LEN(J62&amp;"")&gt;0),AND(LEN(I62&amp;"")&gt;0,LEN(J62&amp;"")=0)),"Check: coverage needs both dates",IF(AND(LEN(I62&amp;"")&gt;0,OR(I62&gt;J62,I62&lt;$B$7,J62&gt;$B$8)),"Check: coverage outside period",IF(AND(LEN(R62&amp;"")&gt;0,R62&gt;$B$10),"Check: review after as-of",IF(AND(EXACT(K62,"Included"),OR(LEN(I62&amp;"")=0,LEN(J62&amp;"")=0)),"Check: included coverage dates needed",IF(AND(NOT(EXACT(K62,"Pending")),OR(LEN(TRIM(L62&amp;""))=0,LEN(TRIM(N62&amp;""))=0)),"Check: treatment or source missing",IF(AND(OR(EXACT(K62,"Pending"),EXACT(P62,"Draft")),LEN(TRIM(T62&amp;""))=0),"Check: open action missing",IF(AND(EXACT(P62,"Approved"),EXACT(K62,"Pending")),"Check: pending cannot be approved",IF(AND(EXACT(P62,"Approved"),OR(LEN(TRIM(Q62&amp;""))=0,LEN(R62&amp;"")=0,LEN(TRIM(S62&amp;""))=0)),"Check: approval record incomplete","Recorded")))))))))))))))))))</x:f>
      </x:c>
      <x:c r="V62" s="17" t="str">
        <x:f>IF(AND(U62="Recorded",EXACT(K62,"Included")),J62-I62+1,"")</x:f>
      </x:c>
      <x:c r="W62" s="17" t="str">
        <x:f>IF(LEN(U62&amp;"")=0,"",IF(U62&lt;&gt;"Recorded","Check: resolve input issue",IF(EXACT(K62,"Pending"),"Unresolved decision",IF(EXACT(P62,"Approved"),"Approved decision recorded","Draft decision"))))</x:f>
      </x:c>
    </x:row>
    <x:row r="63" ht="52" customHeight="1">
      <x:c r="A63" s="9"/>
      <x:c r="B63" s="9"/>
      <x:c r="C63" s="9"/>
      <x:c r="D63" s="9"/>
      <x:c r="E63" s="9"/>
      <x:c r="F63" s="9"/>
      <x:c r="G63" s="18"/>
      <x:c r="H63" s="9"/>
      <x:c r="I63" s="10"/>
      <x:c r="J63" s="10"/>
      <x:c r="K63" s="9"/>
      <x:c r="L63" s="9"/>
      <x:c r="M63" s="9"/>
      <x:c r="N63" s="9"/>
      <x:c r="O63" s="9"/>
      <x:c r="P63" s="9"/>
      <x:c r="Q63" s="9"/>
      <x:c r="R63" s="10"/>
      <x:c r="S63" s="9"/>
      <x:c r="T63" s="9"/>
      <x:c r="U63" s="17" t="str">
        <x:f>IF(COUNTA(A63:T63)=0,"",IF(OR(LEN(TRIM(A63&amp;""))=0,NOT(ISTEXT(A63)),NOT(EXACT(A63,TRIM(A63)))),"Check: ID missing or untrimmed",IF(OR(ISNUMBER(FIND("*",A63)),ISNUMBER(FIND("?",A63)),ISNUMBER(FIND("~",A63))),"Check: ID contains wildcard",IF(COUNTIFS($A$15:$A$74,A63)&gt;1,"Check: duplicate ID",IF(OR(LEN(TRIM($B$6&amp;""))=0,LEN(TRIM($B$9&amp;""))=0,NOT(IF(ISNUMBER($B$7),AND($B$7&gt;=1,$B$7&lt;=2958465,MOD($B$7,1)=0),FALSE)),NOT(IF(ISNUMBER($B$8),AND($B$8&gt;=1,$B$8&lt;=2958465,MOD($B$8,1)=0),FALSE)),NOT(IF(ISNUMBER($B$10),AND($B$10&gt;=1,$B$10&lt;=2958465,MOD($B$10,1)=0),FALSE)),$B$7&gt;$B$8),"Check: reporting setup",IF(OR(LEN(TRIM(B63&amp;""))=0,LEN(TRIM(E63&amp;""))=0,LEN(TRIM(F63&amp;""))=0,LEN(TRIM(M63&amp;""))=0,LEN(TRIM(O63&amp;""))=0),"Check: core fields missing",IF(NOT(OR(EXACT(C63,"Legal entity"),EXACT(C63,"Site"))),"Check: record kind invalid",IF(NOT(OR(EXACT(K63,"Included"),EXACT(K63,"Excluded"),EXACT(K63,"Pending"))),"Check: boundary decision invalid",IF(NOT(OR(EXACT(P63,"Draft"),EXACT(P63,"Approved"))),"Check: decision state invalid",IF(AND(LEN(G63&amp;"")&gt;0,NOT(IF(ISNUMBER(G63),AND(G63&gt;=0,G63&lt;=1),FALSE))),"Check: ownership share invalid",IF(OR(AND(LEN(I63&amp;"")&gt;0,NOT(IF(ISNUMBER(I63),AND(I63&gt;=1,I63&lt;=2958465,MOD(I63,1)=0),FALSE))),AND(LEN(J63&amp;"")&gt;0,NOT(IF(ISNUMBER(J63),AND(J63&gt;=1,J63&lt;=2958465,MOD(J63,1)=0),FALSE))),AND(LEN(R63&amp;"")&gt;0,NOT(IF(ISNUMBER(R63),AND(R63&gt;=1,R63&lt;=2958465,MOD(R63,1)=0),FALSE)))),"Check: entered date invalid",IF(OR(AND(LEN(I63&amp;"")=0,LEN(J63&amp;"")&gt;0),AND(LEN(I63&amp;"")&gt;0,LEN(J63&amp;"")=0)),"Check: coverage needs both dates",IF(AND(LEN(I63&amp;"")&gt;0,OR(I63&gt;J63,I63&lt;$B$7,J63&gt;$B$8)),"Check: coverage outside period",IF(AND(LEN(R63&amp;"")&gt;0,R63&gt;$B$10),"Check: review after as-of",IF(AND(EXACT(K63,"Included"),OR(LEN(I63&amp;"")=0,LEN(J63&amp;"")=0)),"Check: included coverage dates needed",IF(AND(NOT(EXACT(K63,"Pending")),OR(LEN(TRIM(L63&amp;""))=0,LEN(TRIM(N63&amp;""))=0)),"Check: treatment or source missing",IF(AND(OR(EXACT(K63,"Pending"),EXACT(P63,"Draft")),LEN(TRIM(T63&amp;""))=0),"Check: open action missing",IF(AND(EXACT(P63,"Approved"),EXACT(K63,"Pending")),"Check: pending cannot be approved",IF(AND(EXACT(P63,"Approved"),OR(LEN(TRIM(Q63&amp;""))=0,LEN(R63&amp;"")=0,LEN(TRIM(S63&amp;""))=0)),"Check: approval record incomplete","Recorded")))))))))))))))))))</x:f>
      </x:c>
      <x:c r="V63" s="17" t="str">
        <x:f>IF(AND(U63="Recorded",EXACT(K63,"Included")),J63-I63+1,"")</x:f>
      </x:c>
      <x:c r="W63" s="17" t="str">
        <x:f>IF(LEN(U63&amp;"")=0,"",IF(U63&lt;&gt;"Recorded","Check: resolve input issue",IF(EXACT(K63,"Pending"),"Unresolved decision",IF(EXACT(P63,"Approved"),"Approved decision recorded","Draft decision"))))</x:f>
      </x:c>
    </x:row>
    <x:row r="64" ht="52" customHeight="1">
      <x:c r="A64" s="9"/>
      <x:c r="B64" s="9"/>
      <x:c r="C64" s="9"/>
      <x:c r="D64" s="9"/>
      <x:c r="E64" s="9"/>
      <x:c r="F64" s="9"/>
      <x:c r="G64" s="18"/>
      <x:c r="H64" s="9"/>
      <x:c r="I64" s="10"/>
      <x:c r="J64" s="10"/>
      <x:c r="K64" s="9"/>
      <x:c r="L64" s="9"/>
      <x:c r="M64" s="9"/>
      <x:c r="N64" s="9"/>
      <x:c r="O64" s="9"/>
      <x:c r="P64" s="9"/>
      <x:c r="Q64" s="9"/>
      <x:c r="R64" s="10"/>
      <x:c r="S64" s="9"/>
      <x:c r="T64" s="9"/>
      <x:c r="U64" s="17" t="str">
        <x:f>IF(COUNTA(A64:T64)=0,"",IF(OR(LEN(TRIM(A64&amp;""))=0,NOT(ISTEXT(A64)),NOT(EXACT(A64,TRIM(A64)))),"Check: ID missing or untrimmed",IF(OR(ISNUMBER(FIND("*",A64)),ISNUMBER(FIND("?",A64)),ISNUMBER(FIND("~",A64))),"Check: ID contains wildcard",IF(COUNTIFS($A$15:$A$74,A64)&gt;1,"Check: duplicate ID",IF(OR(LEN(TRIM($B$6&amp;""))=0,LEN(TRIM($B$9&amp;""))=0,NOT(IF(ISNUMBER($B$7),AND($B$7&gt;=1,$B$7&lt;=2958465,MOD($B$7,1)=0),FALSE)),NOT(IF(ISNUMBER($B$8),AND($B$8&gt;=1,$B$8&lt;=2958465,MOD($B$8,1)=0),FALSE)),NOT(IF(ISNUMBER($B$10),AND($B$10&gt;=1,$B$10&lt;=2958465,MOD($B$10,1)=0),FALSE)),$B$7&gt;$B$8),"Check: reporting setup",IF(OR(LEN(TRIM(B64&amp;""))=0,LEN(TRIM(E64&amp;""))=0,LEN(TRIM(F64&amp;""))=0,LEN(TRIM(M64&amp;""))=0,LEN(TRIM(O64&amp;""))=0),"Check: core fields missing",IF(NOT(OR(EXACT(C64,"Legal entity"),EXACT(C64,"Site"))),"Check: record kind invalid",IF(NOT(OR(EXACT(K64,"Included"),EXACT(K64,"Excluded"),EXACT(K64,"Pending"))),"Check: boundary decision invalid",IF(NOT(OR(EXACT(P64,"Draft"),EXACT(P64,"Approved"))),"Check: decision state invalid",IF(AND(LEN(G64&amp;"")&gt;0,NOT(IF(ISNUMBER(G64),AND(G64&gt;=0,G64&lt;=1),FALSE))),"Check: ownership share invalid",IF(OR(AND(LEN(I64&amp;"")&gt;0,NOT(IF(ISNUMBER(I64),AND(I64&gt;=1,I64&lt;=2958465,MOD(I64,1)=0),FALSE))),AND(LEN(J64&amp;"")&gt;0,NOT(IF(ISNUMBER(J64),AND(J64&gt;=1,J64&lt;=2958465,MOD(J64,1)=0),FALSE))),AND(LEN(R64&amp;"")&gt;0,NOT(IF(ISNUMBER(R64),AND(R64&gt;=1,R64&lt;=2958465,MOD(R64,1)=0),FALSE)))),"Check: entered date invalid",IF(OR(AND(LEN(I64&amp;"")=0,LEN(J64&amp;"")&gt;0),AND(LEN(I64&amp;"")&gt;0,LEN(J64&amp;"")=0)),"Check: coverage needs both dates",IF(AND(LEN(I64&amp;"")&gt;0,OR(I64&gt;J64,I64&lt;$B$7,J64&gt;$B$8)),"Check: coverage outside period",IF(AND(LEN(R64&amp;"")&gt;0,R64&gt;$B$10),"Check: review after as-of",IF(AND(EXACT(K64,"Included"),OR(LEN(I64&amp;"")=0,LEN(J64&amp;"")=0)),"Check: included coverage dates needed",IF(AND(NOT(EXACT(K64,"Pending")),OR(LEN(TRIM(L64&amp;""))=0,LEN(TRIM(N64&amp;""))=0)),"Check: treatment or source missing",IF(AND(OR(EXACT(K64,"Pending"),EXACT(P64,"Draft")),LEN(TRIM(T64&amp;""))=0),"Check: open action missing",IF(AND(EXACT(P64,"Approved"),EXACT(K64,"Pending")),"Check: pending cannot be approved",IF(AND(EXACT(P64,"Approved"),OR(LEN(TRIM(Q64&amp;""))=0,LEN(R64&amp;"")=0,LEN(TRIM(S64&amp;""))=0)),"Check: approval record incomplete","Recorded")))))))))))))))))))</x:f>
      </x:c>
      <x:c r="V64" s="17" t="str">
        <x:f>IF(AND(U64="Recorded",EXACT(K64,"Included")),J64-I64+1,"")</x:f>
      </x:c>
      <x:c r="W64" s="17" t="str">
        <x:f>IF(LEN(U64&amp;"")=0,"",IF(U64&lt;&gt;"Recorded","Check: resolve input issue",IF(EXACT(K64,"Pending"),"Unresolved decision",IF(EXACT(P64,"Approved"),"Approved decision recorded","Draft decision"))))</x:f>
      </x:c>
    </x:row>
    <x:row r="65" ht="52" customHeight="1">
      <x:c r="A65" s="9"/>
      <x:c r="B65" s="9"/>
      <x:c r="C65" s="9"/>
      <x:c r="D65" s="9"/>
      <x:c r="E65" s="9"/>
      <x:c r="F65" s="9"/>
      <x:c r="G65" s="18"/>
      <x:c r="H65" s="9"/>
      <x:c r="I65" s="10"/>
      <x:c r="J65" s="10"/>
      <x:c r="K65" s="9"/>
      <x:c r="L65" s="9"/>
      <x:c r="M65" s="9"/>
      <x:c r="N65" s="9"/>
      <x:c r="O65" s="9"/>
      <x:c r="P65" s="9"/>
      <x:c r="Q65" s="9"/>
      <x:c r="R65" s="10"/>
      <x:c r="S65" s="9"/>
      <x:c r="T65" s="9"/>
      <x:c r="U65" s="17" t="str">
        <x:f>IF(COUNTA(A65:T65)=0,"",IF(OR(LEN(TRIM(A65&amp;""))=0,NOT(ISTEXT(A65)),NOT(EXACT(A65,TRIM(A65)))),"Check: ID missing or untrimmed",IF(OR(ISNUMBER(FIND("*",A65)),ISNUMBER(FIND("?",A65)),ISNUMBER(FIND("~",A65))),"Check: ID contains wildcard",IF(COUNTIFS($A$15:$A$74,A65)&gt;1,"Check: duplicate ID",IF(OR(LEN(TRIM($B$6&amp;""))=0,LEN(TRIM($B$9&amp;""))=0,NOT(IF(ISNUMBER($B$7),AND($B$7&gt;=1,$B$7&lt;=2958465,MOD($B$7,1)=0),FALSE)),NOT(IF(ISNUMBER($B$8),AND($B$8&gt;=1,$B$8&lt;=2958465,MOD($B$8,1)=0),FALSE)),NOT(IF(ISNUMBER($B$10),AND($B$10&gt;=1,$B$10&lt;=2958465,MOD($B$10,1)=0),FALSE)),$B$7&gt;$B$8),"Check: reporting setup",IF(OR(LEN(TRIM(B65&amp;""))=0,LEN(TRIM(E65&amp;""))=0,LEN(TRIM(F65&amp;""))=0,LEN(TRIM(M65&amp;""))=0,LEN(TRIM(O65&amp;""))=0),"Check: core fields missing",IF(NOT(OR(EXACT(C65,"Legal entity"),EXACT(C65,"Site"))),"Check: record kind invalid",IF(NOT(OR(EXACT(K65,"Included"),EXACT(K65,"Excluded"),EXACT(K65,"Pending"))),"Check: boundary decision invalid",IF(NOT(OR(EXACT(P65,"Draft"),EXACT(P65,"Approved"))),"Check: decision state invalid",IF(AND(LEN(G65&amp;"")&gt;0,NOT(IF(ISNUMBER(G65),AND(G65&gt;=0,G65&lt;=1),FALSE))),"Check: ownership share invalid",IF(OR(AND(LEN(I65&amp;"")&gt;0,NOT(IF(ISNUMBER(I65),AND(I65&gt;=1,I65&lt;=2958465,MOD(I65,1)=0),FALSE))),AND(LEN(J65&amp;"")&gt;0,NOT(IF(ISNUMBER(J65),AND(J65&gt;=1,J65&lt;=2958465,MOD(J65,1)=0),FALSE))),AND(LEN(R65&amp;"")&gt;0,NOT(IF(ISNUMBER(R65),AND(R65&gt;=1,R65&lt;=2958465,MOD(R65,1)=0),FALSE)))),"Check: entered date invalid",IF(OR(AND(LEN(I65&amp;"")=0,LEN(J65&amp;"")&gt;0),AND(LEN(I65&amp;"")&gt;0,LEN(J65&amp;"")=0)),"Check: coverage needs both dates",IF(AND(LEN(I65&amp;"")&gt;0,OR(I65&gt;J65,I65&lt;$B$7,J65&gt;$B$8)),"Check: coverage outside period",IF(AND(LEN(R65&amp;"")&gt;0,R65&gt;$B$10),"Check: review after as-of",IF(AND(EXACT(K65,"Included"),OR(LEN(I65&amp;"")=0,LEN(J65&amp;"")=0)),"Check: included coverage dates needed",IF(AND(NOT(EXACT(K65,"Pending")),OR(LEN(TRIM(L65&amp;""))=0,LEN(TRIM(N65&amp;""))=0)),"Check: treatment or source missing",IF(AND(OR(EXACT(K65,"Pending"),EXACT(P65,"Draft")),LEN(TRIM(T65&amp;""))=0),"Check: open action missing",IF(AND(EXACT(P65,"Approved"),EXACT(K65,"Pending")),"Check: pending cannot be approved",IF(AND(EXACT(P65,"Approved"),OR(LEN(TRIM(Q65&amp;""))=0,LEN(R65&amp;"")=0,LEN(TRIM(S65&amp;""))=0)),"Check: approval record incomplete","Recorded")))))))))))))))))))</x:f>
      </x:c>
      <x:c r="V65" s="17" t="str">
        <x:f>IF(AND(U65="Recorded",EXACT(K65,"Included")),J65-I65+1,"")</x:f>
      </x:c>
      <x:c r="W65" s="17" t="str">
        <x:f>IF(LEN(U65&amp;"")=0,"",IF(U65&lt;&gt;"Recorded","Check: resolve input issue",IF(EXACT(K65,"Pending"),"Unresolved decision",IF(EXACT(P65,"Approved"),"Approved decision recorded","Draft decision"))))</x:f>
      </x:c>
    </x:row>
    <x:row r="66" ht="52" customHeight="1">
      <x:c r="A66" s="9"/>
      <x:c r="B66" s="9"/>
      <x:c r="C66" s="9"/>
      <x:c r="D66" s="9"/>
      <x:c r="E66" s="9"/>
      <x:c r="F66" s="9"/>
      <x:c r="G66" s="18"/>
      <x:c r="H66" s="9"/>
      <x:c r="I66" s="10"/>
      <x:c r="J66" s="10"/>
      <x:c r="K66" s="9"/>
      <x:c r="L66" s="9"/>
      <x:c r="M66" s="9"/>
      <x:c r="N66" s="9"/>
      <x:c r="O66" s="9"/>
      <x:c r="P66" s="9"/>
      <x:c r="Q66" s="9"/>
      <x:c r="R66" s="10"/>
      <x:c r="S66" s="9"/>
      <x:c r="T66" s="9"/>
      <x:c r="U66" s="17" t="str">
        <x:f>IF(COUNTA(A66:T66)=0,"",IF(OR(LEN(TRIM(A66&amp;""))=0,NOT(ISTEXT(A66)),NOT(EXACT(A66,TRIM(A66)))),"Check: ID missing or untrimmed",IF(OR(ISNUMBER(FIND("*",A66)),ISNUMBER(FIND("?",A66)),ISNUMBER(FIND("~",A66))),"Check: ID contains wildcard",IF(COUNTIFS($A$15:$A$74,A66)&gt;1,"Check: duplicate ID",IF(OR(LEN(TRIM($B$6&amp;""))=0,LEN(TRIM($B$9&amp;""))=0,NOT(IF(ISNUMBER($B$7),AND($B$7&gt;=1,$B$7&lt;=2958465,MOD($B$7,1)=0),FALSE)),NOT(IF(ISNUMBER($B$8),AND($B$8&gt;=1,$B$8&lt;=2958465,MOD($B$8,1)=0),FALSE)),NOT(IF(ISNUMBER($B$10),AND($B$10&gt;=1,$B$10&lt;=2958465,MOD($B$10,1)=0),FALSE)),$B$7&gt;$B$8),"Check: reporting setup",IF(OR(LEN(TRIM(B66&amp;""))=0,LEN(TRIM(E66&amp;""))=0,LEN(TRIM(F66&amp;""))=0,LEN(TRIM(M66&amp;""))=0,LEN(TRIM(O66&amp;""))=0),"Check: core fields missing",IF(NOT(OR(EXACT(C66,"Legal entity"),EXACT(C66,"Site"))),"Check: record kind invalid",IF(NOT(OR(EXACT(K66,"Included"),EXACT(K66,"Excluded"),EXACT(K66,"Pending"))),"Check: boundary decision invalid",IF(NOT(OR(EXACT(P66,"Draft"),EXACT(P66,"Approved"))),"Check: decision state invalid",IF(AND(LEN(G66&amp;"")&gt;0,NOT(IF(ISNUMBER(G66),AND(G66&gt;=0,G66&lt;=1),FALSE))),"Check: ownership share invalid",IF(OR(AND(LEN(I66&amp;"")&gt;0,NOT(IF(ISNUMBER(I66),AND(I66&gt;=1,I66&lt;=2958465,MOD(I66,1)=0),FALSE))),AND(LEN(J66&amp;"")&gt;0,NOT(IF(ISNUMBER(J66),AND(J66&gt;=1,J66&lt;=2958465,MOD(J66,1)=0),FALSE))),AND(LEN(R66&amp;"")&gt;0,NOT(IF(ISNUMBER(R66),AND(R66&gt;=1,R66&lt;=2958465,MOD(R66,1)=0),FALSE)))),"Check: entered date invalid",IF(OR(AND(LEN(I66&amp;"")=0,LEN(J66&amp;"")&gt;0),AND(LEN(I66&amp;"")&gt;0,LEN(J66&amp;"")=0)),"Check: coverage needs both dates",IF(AND(LEN(I66&amp;"")&gt;0,OR(I66&gt;J66,I66&lt;$B$7,J66&gt;$B$8)),"Check: coverage outside period",IF(AND(LEN(R66&amp;"")&gt;0,R66&gt;$B$10),"Check: review after as-of",IF(AND(EXACT(K66,"Included"),OR(LEN(I66&amp;"")=0,LEN(J66&amp;"")=0)),"Check: included coverage dates needed",IF(AND(NOT(EXACT(K66,"Pending")),OR(LEN(TRIM(L66&amp;""))=0,LEN(TRIM(N66&amp;""))=0)),"Check: treatment or source missing",IF(AND(OR(EXACT(K66,"Pending"),EXACT(P66,"Draft")),LEN(TRIM(T66&amp;""))=0),"Check: open action missing",IF(AND(EXACT(P66,"Approved"),EXACT(K66,"Pending")),"Check: pending cannot be approved",IF(AND(EXACT(P66,"Approved"),OR(LEN(TRIM(Q66&amp;""))=0,LEN(R66&amp;"")=0,LEN(TRIM(S66&amp;""))=0)),"Check: approval record incomplete","Recorded")))))))))))))))))))</x:f>
      </x:c>
      <x:c r="V66" s="17" t="str">
        <x:f>IF(AND(U66="Recorded",EXACT(K66,"Included")),J66-I66+1,"")</x:f>
      </x:c>
      <x:c r="W66" s="17" t="str">
        <x:f>IF(LEN(U66&amp;"")=0,"",IF(U66&lt;&gt;"Recorded","Check: resolve input issue",IF(EXACT(K66,"Pending"),"Unresolved decision",IF(EXACT(P66,"Approved"),"Approved decision recorded","Draft decision"))))</x:f>
      </x:c>
    </x:row>
    <x:row r="67" ht="52" customHeight="1">
      <x:c r="A67" s="9"/>
      <x:c r="B67" s="9"/>
      <x:c r="C67" s="9"/>
      <x:c r="D67" s="9"/>
      <x:c r="E67" s="9"/>
      <x:c r="F67" s="9"/>
      <x:c r="G67" s="18"/>
      <x:c r="H67" s="9"/>
      <x:c r="I67" s="10"/>
      <x:c r="J67" s="10"/>
      <x:c r="K67" s="9"/>
      <x:c r="L67" s="9"/>
      <x:c r="M67" s="9"/>
      <x:c r="N67" s="9"/>
      <x:c r="O67" s="9"/>
      <x:c r="P67" s="9"/>
      <x:c r="Q67" s="9"/>
      <x:c r="R67" s="10"/>
      <x:c r="S67" s="9"/>
      <x:c r="T67" s="9"/>
      <x:c r="U67" s="17" t="str">
        <x:f>IF(COUNTA(A67:T67)=0,"",IF(OR(LEN(TRIM(A67&amp;""))=0,NOT(ISTEXT(A67)),NOT(EXACT(A67,TRIM(A67)))),"Check: ID missing or untrimmed",IF(OR(ISNUMBER(FIND("*",A67)),ISNUMBER(FIND("?",A67)),ISNUMBER(FIND("~",A67))),"Check: ID contains wildcard",IF(COUNTIFS($A$15:$A$74,A67)&gt;1,"Check: duplicate ID",IF(OR(LEN(TRIM($B$6&amp;""))=0,LEN(TRIM($B$9&amp;""))=0,NOT(IF(ISNUMBER($B$7),AND($B$7&gt;=1,$B$7&lt;=2958465,MOD($B$7,1)=0),FALSE)),NOT(IF(ISNUMBER($B$8),AND($B$8&gt;=1,$B$8&lt;=2958465,MOD($B$8,1)=0),FALSE)),NOT(IF(ISNUMBER($B$10),AND($B$10&gt;=1,$B$10&lt;=2958465,MOD($B$10,1)=0),FALSE)),$B$7&gt;$B$8),"Check: reporting setup",IF(OR(LEN(TRIM(B67&amp;""))=0,LEN(TRIM(E67&amp;""))=0,LEN(TRIM(F67&amp;""))=0,LEN(TRIM(M67&amp;""))=0,LEN(TRIM(O67&amp;""))=0),"Check: core fields missing",IF(NOT(OR(EXACT(C67,"Legal entity"),EXACT(C67,"Site"))),"Check: record kind invalid",IF(NOT(OR(EXACT(K67,"Included"),EXACT(K67,"Excluded"),EXACT(K67,"Pending"))),"Check: boundary decision invalid",IF(NOT(OR(EXACT(P67,"Draft"),EXACT(P67,"Approved"))),"Check: decision state invalid",IF(AND(LEN(G67&amp;"")&gt;0,NOT(IF(ISNUMBER(G67),AND(G67&gt;=0,G67&lt;=1),FALSE))),"Check: ownership share invalid",IF(OR(AND(LEN(I67&amp;"")&gt;0,NOT(IF(ISNUMBER(I67),AND(I67&gt;=1,I67&lt;=2958465,MOD(I67,1)=0),FALSE))),AND(LEN(J67&amp;"")&gt;0,NOT(IF(ISNUMBER(J67),AND(J67&gt;=1,J67&lt;=2958465,MOD(J67,1)=0),FALSE))),AND(LEN(R67&amp;"")&gt;0,NOT(IF(ISNUMBER(R67),AND(R67&gt;=1,R67&lt;=2958465,MOD(R67,1)=0),FALSE)))),"Check: entered date invalid",IF(OR(AND(LEN(I67&amp;"")=0,LEN(J67&amp;"")&gt;0),AND(LEN(I67&amp;"")&gt;0,LEN(J67&amp;"")=0)),"Check: coverage needs both dates",IF(AND(LEN(I67&amp;"")&gt;0,OR(I67&gt;J67,I67&lt;$B$7,J67&gt;$B$8)),"Check: coverage outside period",IF(AND(LEN(R67&amp;"")&gt;0,R67&gt;$B$10),"Check: review after as-of",IF(AND(EXACT(K67,"Included"),OR(LEN(I67&amp;"")=0,LEN(J67&amp;"")=0)),"Check: included coverage dates needed",IF(AND(NOT(EXACT(K67,"Pending")),OR(LEN(TRIM(L67&amp;""))=0,LEN(TRIM(N67&amp;""))=0)),"Check: treatment or source missing",IF(AND(OR(EXACT(K67,"Pending"),EXACT(P67,"Draft")),LEN(TRIM(T67&amp;""))=0),"Check: open action missing",IF(AND(EXACT(P67,"Approved"),EXACT(K67,"Pending")),"Check: pending cannot be approved",IF(AND(EXACT(P67,"Approved"),OR(LEN(TRIM(Q67&amp;""))=0,LEN(R67&amp;"")=0,LEN(TRIM(S67&amp;""))=0)),"Check: approval record incomplete","Recorded")))))))))))))))))))</x:f>
      </x:c>
      <x:c r="V67" s="17" t="str">
        <x:f>IF(AND(U67="Recorded",EXACT(K67,"Included")),J67-I67+1,"")</x:f>
      </x:c>
      <x:c r="W67" s="17" t="str">
        <x:f>IF(LEN(U67&amp;"")=0,"",IF(U67&lt;&gt;"Recorded","Check: resolve input issue",IF(EXACT(K67,"Pending"),"Unresolved decision",IF(EXACT(P67,"Approved"),"Approved decision recorded","Draft decision"))))</x:f>
      </x:c>
    </x:row>
    <x:row r="68" ht="52" customHeight="1">
      <x:c r="A68" s="9"/>
      <x:c r="B68" s="9"/>
      <x:c r="C68" s="9"/>
      <x:c r="D68" s="9"/>
      <x:c r="E68" s="9"/>
      <x:c r="F68" s="9"/>
      <x:c r="G68" s="18"/>
      <x:c r="H68" s="9"/>
      <x:c r="I68" s="10"/>
      <x:c r="J68" s="10"/>
      <x:c r="K68" s="9"/>
      <x:c r="L68" s="9"/>
      <x:c r="M68" s="9"/>
      <x:c r="N68" s="9"/>
      <x:c r="O68" s="9"/>
      <x:c r="P68" s="9"/>
      <x:c r="Q68" s="9"/>
      <x:c r="R68" s="10"/>
      <x:c r="S68" s="9"/>
      <x:c r="T68" s="9"/>
      <x:c r="U68" s="17" t="str">
        <x:f>IF(COUNTA(A68:T68)=0,"",IF(OR(LEN(TRIM(A68&amp;""))=0,NOT(ISTEXT(A68)),NOT(EXACT(A68,TRIM(A68)))),"Check: ID missing or untrimmed",IF(OR(ISNUMBER(FIND("*",A68)),ISNUMBER(FIND("?",A68)),ISNUMBER(FIND("~",A68))),"Check: ID contains wildcard",IF(COUNTIFS($A$15:$A$74,A68)&gt;1,"Check: duplicate ID",IF(OR(LEN(TRIM($B$6&amp;""))=0,LEN(TRIM($B$9&amp;""))=0,NOT(IF(ISNUMBER($B$7),AND($B$7&gt;=1,$B$7&lt;=2958465,MOD($B$7,1)=0),FALSE)),NOT(IF(ISNUMBER($B$8),AND($B$8&gt;=1,$B$8&lt;=2958465,MOD($B$8,1)=0),FALSE)),NOT(IF(ISNUMBER($B$10),AND($B$10&gt;=1,$B$10&lt;=2958465,MOD($B$10,1)=0),FALSE)),$B$7&gt;$B$8),"Check: reporting setup",IF(OR(LEN(TRIM(B68&amp;""))=0,LEN(TRIM(E68&amp;""))=0,LEN(TRIM(F68&amp;""))=0,LEN(TRIM(M68&amp;""))=0,LEN(TRIM(O68&amp;""))=0),"Check: core fields missing",IF(NOT(OR(EXACT(C68,"Legal entity"),EXACT(C68,"Site"))),"Check: record kind invalid",IF(NOT(OR(EXACT(K68,"Included"),EXACT(K68,"Excluded"),EXACT(K68,"Pending"))),"Check: boundary decision invalid",IF(NOT(OR(EXACT(P68,"Draft"),EXACT(P68,"Approved"))),"Check: decision state invalid",IF(AND(LEN(G68&amp;"")&gt;0,NOT(IF(ISNUMBER(G68),AND(G68&gt;=0,G68&lt;=1),FALSE))),"Check: ownership share invalid",IF(OR(AND(LEN(I68&amp;"")&gt;0,NOT(IF(ISNUMBER(I68),AND(I68&gt;=1,I68&lt;=2958465,MOD(I68,1)=0),FALSE))),AND(LEN(J68&amp;"")&gt;0,NOT(IF(ISNUMBER(J68),AND(J68&gt;=1,J68&lt;=2958465,MOD(J68,1)=0),FALSE))),AND(LEN(R68&amp;"")&gt;0,NOT(IF(ISNUMBER(R68),AND(R68&gt;=1,R68&lt;=2958465,MOD(R68,1)=0),FALSE)))),"Check: entered date invalid",IF(OR(AND(LEN(I68&amp;"")=0,LEN(J68&amp;"")&gt;0),AND(LEN(I68&amp;"")&gt;0,LEN(J68&amp;"")=0)),"Check: coverage needs both dates",IF(AND(LEN(I68&amp;"")&gt;0,OR(I68&gt;J68,I68&lt;$B$7,J68&gt;$B$8)),"Check: coverage outside period",IF(AND(LEN(R68&amp;"")&gt;0,R68&gt;$B$10),"Check: review after as-of",IF(AND(EXACT(K68,"Included"),OR(LEN(I68&amp;"")=0,LEN(J68&amp;"")=0)),"Check: included coverage dates needed",IF(AND(NOT(EXACT(K68,"Pending")),OR(LEN(TRIM(L68&amp;""))=0,LEN(TRIM(N68&amp;""))=0)),"Check: treatment or source missing",IF(AND(OR(EXACT(K68,"Pending"),EXACT(P68,"Draft")),LEN(TRIM(T68&amp;""))=0),"Check: open action missing",IF(AND(EXACT(P68,"Approved"),EXACT(K68,"Pending")),"Check: pending cannot be approved",IF(AND(EXACT(P68,"Approved"),OR(LEN(TRIM(Q68&amp;""))=0,LEN(R68&amp;"")=0,LEN(TRIM(S68&amp;""))=0)),"Check: approval record incomplete","Recorded")))))))))))))))))))</x:f>
      </x:c>
      <x:c r="V68" s="17" t="str">
        <x:f>IF(AND(U68="Recorded",EXACT(K68,"Included")),J68-I68+1,"")</x:f>
      </x:c>
      <x:c r="W68" s="17" t="str">
        <x:f>IF(LEN(U68&amp;"")=0,"",IF(U68&lt;&gt;"Recorded","Check: resolve input issue",IF(EXACT(K68,"Pending"),"Unresolved decision",IF(EXACT(P68,"Approved"),"Approved decision recorded","Draft decision"))))</x:f>
      </x:c>
    </x:row>
    <x:row r="69" ht="52" customHeight="1">
      <x:c r="A69" s="9"/>
      <x:c r="B69" s="9"/>
      <x:c r="C69" s="9"/>
      <x:c r="D69" s="9"/>
      <x:c r="E69" s="9"/>
      <x:c r="F69" s="9"/>
      <x:c r="G69" s="18"/>
      <x:c r="H69" s="9"/>
      <x:c r="I69" s="10"/>
      <x:c r="J69" s="10"/>
      <x:c r="K69" s="9"/>
      <x:c r="L69" s="9"/>
      <x:c r="M69" s="9"/>
      <x:c r="N69" s="9"/>
      <x:c r="O69" s="9"/>
      <x:c r="P69" s="9"/>
      <x:c r="Q69" s="9"/>
      <x:c r="R69" s="10"/>
      <x:c r="S69" s="9"/>
      <x:c r="T69" s="9"/>
      <x:c r="U69" s="17" t="str">
        <x:f>IF(COUNTA(A69:T69)=0,"",IF(OR(LEN(TRIM(A69&amp;""))=0,NOT(ISTEXT(A69)),NOT(EXACT(A69,TRIM(A69)))),"Check: ID missing or untrimmed",IF(OR(ISNUMBER(FIND("*",A69)),ISNUMBER(FIND("?",A69)),ISNUMBER(FIND("~",A69))),"Check: ID contains wildcard",IF(COUNTIFS($A$15:$A$74,A69)&gt;1,"Check: duplicate ID",IF(OR(LEN(TRIM($B$6&amp;""))=0,LEN(TRIM($B$9&amp;""))=0,NOT(IF(ISNUMBER($B$7),AND($B$7&gt;=1,$B$7&lt;=2958465,MOD($B$7,1)=0),FALSE)),NOT(IF(ISNUMBER($B$8),AND($B$8&gt;=1,$B$8&lt;=2958465,MOD($B$8,1)=0),FALSE)),NOT(IF(ISNUMBER($B$10),AND($B$10&gt;=1,$B$10&lt;=2958465,MOD($B$10,1)=0),FALSE)),$B$7&gt;$B$8),"Check: reporting setup",IF(OR(LEN(TRIM(B69&amp;""))=0,LEN(TRIM(E69&amp;""))=0,LEN(TRIM(F69&amp;""))=0,LEN(TRIM(M69&amp;""))=0,LEN(TRIM(O69&amp;""))=0),"Check: core fields missing",IF(NOT(OR(EXACT(C69,"Legal entity"),EXACT(C69,"Site"))),"Check: record kind invalid",IF(NOT(OR(EXACT(K69,"Included"),EXACT(K69,"Excluded"),EXACT(K69,"Pending"))),"Check: boundary decision invalid",IF(NOT(OR(EXACT(P69,"Draft"),EXACT(P69,"Approved"))),"Check: decision state invalid",IF(AND(LEN(G69&amp;"")&gt;0,NOT(IF(ISNUMBER(G69),AND(G69&gt;=0,G69&lt;=1),FALSE))),"Check: ownership share invalid",IF(OR(AND(LEN(I69&amp;"")&gt;0,NOT(IF(ISNUMBER(I69),AND(I69&gt;=1,I69&lt;=2958465,MOD(I69,1)=0),FALSE))),AND(LEN(J69&amp;"")&gt;0,NOT(IF(ISNUMBER(J69),AND(J69&gt;=1,J69&lt;=2958465,MOD(J69,1)=0),FALSE))),AND(LEN(R69&amp;"")&gt;0,NOT(IF(ISNUMBER(R69),AND(R69&gt;=1,R69&lt;=2958465,MOD(R69,1)=0),FALSE)))),"Check: entered date invalid",IF(OR(AND(LEN(I69&amp;"")=0,LEN(J69&amp;"")&gt;0),AND(LEN(I69&amp;"")&gt;0,LEN(J69&amp;"")=0)),"Check: coverage needs both dates",IF(AND(LEN(I69&amp;"")&gt;0,OR(I69&gt;J69,I69&lt;$B$7,J69&gt;$B$8)),"Check: coverage outside period",IF(AND(LEN(R69&amp;"")&gt;0,R69&gt;$B$10),"Check: review after as-of",IF(AND(EXACT(K69,"Included"),OR(LEN(I69&amp;"")=0,LEN(J69&amp;"")=0)),"Check: included coverage dates needed",IF(AND(NOT(EXACT(K69,"Pending")),OR(LEN(TRIM(L69&amp;""))=0,LEN(TRIM(N69&amp;""))=0)),"Check: treatment or source missing",IF(AND(OR(EXACT(K69,"Pending"),EXACT(P69,"Draft")),LEN(TRIM(T69&amp;""))=0),"Check: open action missing",IF(AND(EXACT(P69,"Approved"),EXACT(K69,"Pending")),"Check: pending cannot be approved",IF(AND(EXACT(P69,"Approved"),OR(LEN(TRIM(Q69&amp;""))=0,LEN(R69&amp;"")=0,LEN(TRIM(S69&amp;""))=0)),"Check: approval record incomplete","Recorded")))))))))))))))))))</x:f>
      </x:c>
      <x:c r="V69" s="17" t="str">
        <x:f>IF(AND(U69="Recorded",EXACT(K69,"Included")),J69-I69+1,"")</x:f>
      </x:c>
      <x:c r="W69" s="17" t="str">
        <x:f>IF(LEN(U69&amp;"")=0,"",IF(U69&lt;&gt;"Recorded","Check: resolve input issue",IF(EXACT(K69,"Pending"),"Unresolved decision",IF(EXACT(P69,"Approved"),"Approved decision recorded","Draft decision"))))</x:f>
      </x:c>
    </x:row>
    <x:row r="70" ht="52" customHeight="1">
      <x:c r="A70" s="9"/>
      <x:c r="B70" s="9"/>
      <x:c r="C70" s="9"/>
      <x:c r="D70" s="9"/>
      <x:c r="E70" s="9"/>
      <x:c r="F70" s="9"/>
      <x:c r="G70" s="18"/>
      <x:c r="H70" s="9"/>
      <x:c r="I70" s="10"/>
      <x:c r="J70" s="10"/>
      <x:c r="K70" s="9"/>
      <x:c r="L70" s="9"/>
      <x:c r="M70" s="9"/>
      <x:c r="N70" s="9"/>
      <x:c r="O70" s="9"/>
      <x:c r="P70" s="9"/>
      <x:c r="Q70" s="9"/>
      <x:c r="R70" s="10"/>
      <x:c r="S70" s="9"/>
      <x:c r="T70" s="9"/>
      <x:c r="U70" s="17" t="str">
        <x:f>IF(COUNTA(A70:T70)=0,"",IF(OR(LEN(TRIM(A70&amp;""))=0,NOT(ISTEXT(A70)),NOT(EXACT(A70,TRIM(A70)))),"Check: ID missing or untrimmed",IF(OR(ISNUMBER(FIND("*",A70)),ISNUMBER(FIND("?",A70)),ISNUMBER(FIND("~",A70))),"Check: ID contains wildcard",IF(COUNTIFS($A$15:$A$74,A70)&gt;1,"Check: duplicate ID",IF(OR(LEN(TRIM($B$6&amp;""))=0,LEN(TRIM($B$9&amp;""))=0,NOT(IF(ISNUMBER($B$7),AND($B$7&gt;=1,$B$7&lt;=2958465,MOD($B$7,1)=0),FALSE)),NOT(IF(ISNUMBER($B$8),AND($B$8&gt;=1,$B$8&lt;=2958465,MOD($B$8,1)=0),FALSE)),NOT(IF(ISNUMBER($B$10),AND($B$10&gt;=1,$B$10&lt;=2958465,MOD($B$10,1)=0),FALSE)),$B$7&gt;$B$8),"Check: reporting setup",IF(OR(LEN(TRIM(B70&amp;""))=0,LEN(TRIM(E70&amp;""))=0,LEN(TRIM(F70&amp;""))=0,LEN(TRIM(M70&amp;""))=0,LEN(TRIM(O70&amp;""))=0),"Check: core fields missing",IF(NOT(OR(EXACT(C70,"Legal entity"),EXACT(C70,"Site"))),"Check: record kind invalid",IF(NOT(OR(EXACT(K70,"Included"),EXACT(K70,"Excluded"),EXACT(K70,"Pending"))),"Check: boundary decision invalid",IF(NOT(OR(EXACT(P70,"Draft"),EXACT(P70,"Approved"))),"Check: decision state invalid",IF(AND(LEN(G70&amp;"")&gt;0,NOT(IF(ISNUMBER(G70),AND(G70&gt;=0,G70&lt;=1),FALSE))),"Check: ownership share invalid",IF(OR(AND(LEN(I70&amp;"")&gt;0,NOT(IF(ISNUMBER(I70),AND(I70&gt;=1,I70&lt;=2958465,MOD(I70,1)=0),FALSE))),AND(LEN(J70&amp;"")&gt;0,NOT(IF(ISNUMBER(J70),AND(J70&gt;=1,J70&lt;=2958465,MOD(J70,1)=0),FALSE))),AND(LEN(R70&amp;"")&gt;0,NOT(IF(ISNUMBER(R70),AND(R70&gt;=1,R70&lt;=2958465,MOD(R70,1)=0),FALSE)))),"Check: entered date invalid",IF(OR(AND(LEN(I70&amp;"")=0,LEN(J70&amp;"")&gt;0),AND(LEN(I70&amp;"")&gt;0,LEN(J70&amp;"")=0)),"Check: coverage needs both dates",IF(AND(LEN(I70&amp;"")&gt;0,OR(I70&gt;J70,I70&lt;$B$7,J70&gt;$B$8)),"Check: coverage outside period",IF(AND(LEN(R70&amp;"")&gt;0,R70&gt;$B$10),"Check: review after as-of",IF(AND(EXACT(K70,"Included"),OR(LEN(I70&amp;"")=0,LEN(J70&amp;"")=0)),"Check: included coverage dates needed",IF(AND(NOT(EXACT(K70,"Pending")),OR(LEN(TRIM(L70&amp;""))=0,LEN(TRIM(N70&amp;""))=0)),"Check: treatment or source missing",IF(AND(OR(EXACT(K70,"Pending"),EXACT(P70,"Draft")),LEN(TRIM(T70&amp;""))=0),"Check: open action missing",IF(AND(EXACT(P70,"Approved"),EXACT(K70,"Pending")),"Check: pending cannot be approved",IF(AND(EXACT(P70,"Approved"),OR(LEN(TRIM(Q70&amp;""))=0,LEN(R70&amp;"")=0,LEN(TRIM(S70&amp;""))=0)),"Check: approval record incomplete","Recorded")))))))))))))))))))</x:f>
      </x:c>
      <x:c r="V70" s="17" t="str">
        <x:f>IF(AND(U70="Recorded",EXACT(K70,"Included")),J70-I70+1,"")</x:f>
      </x:c>
      <x:c r="W70" s="17" t="str">
        <x:f>IF(LEN(U70&amp;"")=0,"",IF(U70&lt;&gt;"Recorded","Check: resolve input issue",IF(EXACT(K70,"Pending"),"Unresolved decision",IF(EXACT(P70,"Approved"),"Approved decision recorded","Draft decision"))))</x:f>
      </x:c>
    </x:row>
    <x:row r="71" ht="52" customHeight="1">
      <x:c r="A71" s="9"/>
      <x:c r="B71" s="9"/>
      <x:c r="C71" s="9"/>
      <x:c r="D71" s="9"/>
      <x:c r="E71" s="9"/>
      <x:c r="F71" s="9"/>
      <x:c r="G71" s="18"/>
      <x:c r="H71" s="9"/>
      <x:c r="I71" s="10"/>
      <x:c r="J71" s="10"/>
      <x:c r="K71" s="9"/>
      <x:c r="L71" s="9"/>
      <x:c r="M71" s="9"/>
      <x:c r="N71" s="9"/>
      <x:c r="O71" s="9"/>
      <x:c r="P71" s="9"/>
      <x:c r="Q71" s="9"/>
      <x:c r="R71" s="10"/>
      <x:c r="S71" s="9"/>
      <x:c r="T71" s="9"/>
      <x:c r="U71" s="17" t="str">
        <x:f>IF(COUNTA(A71:T71)=0,"",IF(OR(LEN(TRIM(A71&amp;""))=0,NOT(ISTEXT(A71)),NOT(EXACT(A71,TRIM(A71)))),"Check: ID missing or untrimmed",IF(OR(ISNUMBER(FIND("*",A71)),ISNUMBER(FIND("?",A71)),ISNUMBER(FIND("~",A71))),"Check: ID contains wildcard",IF(COUNTIFS($A$15:$A$74,A71)&gt;1,"Check: duplicate ID",IF(OR(LEN(TRIM($B$6&amp;""))=0,LEN(TRIM($B$9&amp;""))=0,NOT(IF(ISNUMBER($B$7),AND($B$7&gt;=1,$B$7&lt;=2958465,MOD($B$7,1)=0),FALSE)),NOT(IF(ISNUMBER($B$8),AND($B$8&gt;=1,$B$8&lt;=2958465,MOD($B$8,1)=0),FALSE)),NOT(IF(ISNUMBER($B$10),AND($B$10&gt;=1,$B$10&lt;=2958465,MOD($B$10,1)=0),FALSE)),$B$7&gt;$B$8),"Check: reporting setup",IF(OR(LEN(TRIM(B71&amp;""))=0,LEN(TRIM(E71&amp;""))=0,LEN(TRIM(F71&amp;""))=0,LEN(TRIM(M71&amp;""))=0,LEN(TRIM(O71&amp;""))=0),"Check: core fields missing",IF(NOT(OR(EXACT(C71,"Legal entity"),EXACT(C71,"Site"))),"Check: record kind invalid",IF(NOT(OR(EXACT(K71,"Included"),EXACT(K71,"Excluded"),EXACT(K71,"Pending"))),"Check: boundary decision invalid",IF(NOT(OR(EXACT(P71,"Draft"),EXACT(P71,"Approved"))),"Check: decision state invalid",IF(AND(LEN(G71&amp;"")&gt;0,NOT(IF(ISNUMBER(G71),AND(G71&gt;=0,G71&lt;=1),FALSE))),"Check: ownership share invalid",IF(OR(AND(LEN(I71&amp;"")&gt;0,NOT(IF(ISNUMBER(I71),AND(I71&gt;=1,I71&lt;=2958465,MOD(I71,1)=0),FALSE))),AND(LEN(J71&amp;"")&gt;0,NOT(IF(ISNUMBER(J71),AND(J71&gt;=1,J71&lt;=2958465,MOD(J71,1)=0),FALSE))),AND(LEN(R71&amp;"")&gt;0,NOT(IF(ISNUMBER(R71),AND(R71&gt;=1,R71&lt;=2958465,MOD(R71,1)=0),FALSE)))),"Check: entered date invalid",IF(OR(AND(LEN(I71&amp;"")=0,LEN(J71&amp;"")&gt;0),AND(LEN(I71&amp;"")&gt;0,LEN(J71&amp;"")=0)),"Check: coverage needs both dates",IF(AND(LEN(I71&amp;"")&gt;0,OR(I71&gt;J71,I71&lt;$B$7,J71&gt;$B$8)),"Check: coverage outside period",IF(AND(LEN(R71&amp;"")&gt;0,R71&gt;$B$10),"Check: review after as-of",IF(AND(EXACT(K71,"Included"),OR(LEN(I71&amp;"")=0,LEN(J71&amp;"")=0)),"Check: included coverage dates needed",IF(AND(NOT(EXACT(K71,"Pending")),OR(LEN(TRIM(L71&amp;""))=0,LEN(TRIM(N71&amp;""))=0)),"Check: treatment or source missing",IF(AND(OR(EXACT(K71,"Pending"),EXACT(P71,"Draft")),LEN(TRIM(T71&amp;""))=0),"Check: open action missing",IF(AND(EXACT(P71,"Approved"),EXACT(K71,"Pending")),"Check: pending cannot be approved",IF(AND(EXACT(P71,"Approved"),OR(LEN(TRIM(Q71&amp;""))=0,LEN(R71&amp;"")=0,LEN(TRIM(S71&amp;""))=0)),"Check: approval record incomplete","Recorded")))))))))))))))))))</x:f>
      </x:c>
      <x:c r="V71" s="17" t="str">
        <x:f>IF(AND(U71="Recorded",EXACT(K71,"Included")),J71-I71+1,"")</x:f>
      </x:c>
      <x:c r="W71" s="17" t="str">
        <x:f>IF(LEN(U71&amp;"")=0,"",IF(U71&lt;&gt;"Recorded","Check: resolve input issue",IF(EXACT(K71,"Pending"),"Unresolved decision",IF(EXACT(P71,"Approved"),"Approved decision recorded","Draft decision"))))</x:f>
      </x:c>
    </x:row>
    <x:row r="72" ht="52" customHeight="1">
      <x:c r="A72" s="9"/>
      <x:c r="B72" s="9"/>
      <x:c r="C72" s="9"/>
      <x:c r="D72" s="9"/>
      <x:c r="E72" s="9"/>
      <x:c r="F72" s="9"/>
      <x:c r="G72" s="18"/>
      <x:c r="H72" s="9"/>
      <x:c r="I72" s="10"/>
      <x:c r="J72" s="10"/>
      <x:c r="K72" s="9"/>
      <x:c r="L72" s="9"/>
      <x:c r="M72" s="9"/>
      <x:c r="N72" s="9"/>
      <x:c r="O72" s="9"/>
      <x:c r="P72" s="9"/>
      <x:c r="Q72" s="9"/>
      <x:c r="R72" s="10"/>
      <x:c r="S72" s="9"/>
      <x:c r="T72" s="9"/>
      <x:c r="U72" s="17" t="str">
        <x:f>IF(COUNTA(A72:T72)=0,"",IF(OR(LEN(TRIM(A72&amp;""))=0,NOT(ISTEXT(A72)),NOT(EXACT(A72,TRIM(A72)))),"Check: ID missing or untrimmed",IF(OR(ISNUMBER(FIND("*",A72)),ISNUMBER(FIND("?",A72)),ISNUMBER(FIND("~",A72))),"Check: ID contains wildcard",IF(COUNTIFS($A$15:$A$74,A72)&gt;1,"Check: duplicate ID",IF(OR(LEN(TRIM($B$6&amp;""))=0,LEN(TRIM($B$9&amp;""))=0,NOT(IF(ISNUMBER($B$7),AND($B$7&gt;=1,$B$7&lt;=2958465,MOD($B$7,1)=0),FALSE)),NOT(IF(ISNUMBER($B$8),AND($B$8&gt;=1,$B$8&lt;=2958465,MOD($B$8,1)=0),FALSE)),NOT(IF(ISNUMBER($B$10),AND($B$10&gt;=1,$B$10&lt;=2958465,MOD($B$10,1)=0),FALSE)),$B$7&gt;$B$8),"Check: reporting setup",IF(OR(LEN(TRIM(B72&amp;""))=0,LEN(TRIM(E72&amp;""))=0,LEN(TRIM(F72&amp;""))=0,LEN(TRIM(M72&amp;""))=0,LEN(TRIM(O72&amp;""))=0),"Check: core fields missing",IF(NOT(OR(EXACT(C72,"Legal entity"),EXACT(C72,"Site"))),"Check: record kind invalid",IF(NOT(OR(EXACT(K72,"Included"),EXACT(K72,"Excluded"),EXACT(K72,"Pending"))),"Check: boundary decision invalid",IF(NOT(OR(EXACT(P72,"Draft"),EXACT(P72,"Approved"))),"Check: decision state invalid",IF(AND(LEN(G72&amp;"")&gt;0,NOT(IF(ISNUMBER(G72),AND(G72&gt;=0,G72&lt;=1),FALSE))),"Check: ownership share invalid",IF(OR(AND(LEN(I72&amp;"")&gt;0,NOT(IF(ISNUMBER(I72),AND(I72&gt;=1,I72&lt;=2958465,MOD(I72,1)=0),FALSE))),AND(LEN(J72&amp;"")&gt;0,NOT(IF(ISNUMBER(J72),AND(J72&gt;=1,J72&lt;=2958465,MOD(J72,1)=0),FALSE))),AND(LEN(R72&amp;"")&gt;0,NOT(IF(ISNUMBER(R72),AND(R72&gt;=1,R72&lt;=2958465,MOD(R72,1)=0),FALSE)))),"Check: entered date invalid",IF(OR(AND(LEN(I72&amp;"")=0,LEN(J72&amp;"")&gt;0),AND(LEN(I72&amp;"")&gt;0,LEN(J72&amp;"")=0)),"Check: coverage needs both dates",IF(AND(LEN(I72&amp;"")&gt;0,OR(I72&gt;J72,I72&lt;$B$7,J72&gt;$B$8)),"Check: coverage outside period",IF(AND(LEN(R72&amp;"")&gt;0,R72&gt;$B$10),"Check: review after as-of",IF(AND(EXACT(K72,"Included"),OR(LEN(I72&amp;"")=0,LEN(J72&amp;"")=0)),"Check: included coverage dates needed",IF(AND(NOT(EXACT(K72,"Pending")),OR(LEN(TRIM(L72&amp;""))=0,LEN(TRIM(N72&amp;""))=0)),"Check: treatment or source missing",IF(AND(OR(EXACT(K72,"Pending"),EXACT(P72,"Draft")),LEN(TRIM(T72&amp;""))=0),"Check: open action missing",IF(AND(EXACT(P72,"Approved"),EXACT(K72,"Pending")),"Check: pending cannot be approved",IF(AND(EXACT(P72,"Approved"),OR(LEN(TRIM(Q72&amp;""))=0,LEN(R72&amp;"")=0,LEN(TRIM(S72&amp;""))=0)),"Check: approval record incomplete","Recorded")))))))))))))))))))</x:f>
      </x:c>
      <x:c r="V72" s="17" t="str">
        <x:f>IF(AND(U72="Recorded",EXACT(K72,"Included")),J72-I72+1,"")</x:f>
      </x:c>
      <x:c r="W72" s="17" t="str">
        <x:f>IF(LEN(U72&amp;"")=0,"",IF(U72&lt;&gt;"Recorded","Check: resolve input issue",IF(EXACT(K72,"Pending"),"Unresolved decision",IF(EXACT(P72,"Approved"),"Approved decision recorded","Draft decision"))))</x:f>
      </x:c>
    </x:row>
    <x:row r="73" ht="52" customHeight="1">
      <x:c r="A73" s="9"/>
      <x:c r="B73" s="9"/>
      <x:c r="C73" s="9"/>
      <x:c r="D73" s="9"/>
      <x:c r="E73" s="9"/>
      <x:c r="F73" s="9"/>
      <x:c r="G73" s="18"/>
      <x:c r="H73" s="9"/>
      <x:c r="I73" s="10"/>
      <x:c r="J73" s="10"/>
      <x:c r="K73" s="9"/>
      <x:c r="L73" s="9"/>
      <x:c r="M73" s="9"/>
      <x:c r="N73" s="9"/>
      <x:c r="O73" s="9"/>
      <x:c r="P73" s="9"/>
      <x:c r="Q73" s="9"/>
      <x:c r="R73" s="10"/>
      <x:c r="S73" s="9"/>
      <x:c r="T73" s="9"/>
      <x:c r="U73" s="17" t="str">
        <x:f>IF(COUNTA(A73:T73)=0,"",IF(OR(LEN(TRIM(A73&amp;""))=0,NOT(ISTEXT(A73)),NOT(EXACT(A73,TRIM(A73)))),"Check: ID missing or untrimmed",IF(OR(ISNUMBER(FIND("*",A73)),ISNUMBER(FIND("?",A73)),ISNUMBER(FIND("~",A73))),"Check: ID contains wildcard",IF(COUNTIFS($A$15:$A$74,A73)&gt;1,"Check: duplicate ID",IF(OR(LEN(TRIM($B$6&amp;""))=0,LEN(TRIM($B$9&amp;""))=0,NOT(IF(ISNUMBER($B$7),AND($B$7&gt;=1,$B$7&lt;=2958465,MOD($B$7,1)=0),FALSE)),NOT(IF(ISNUMBER($B$8),AND($B$8&gt;=1,$B$8&lt;=2958465,MOD($B$8,1)=0),FALSE)),NOT(IF(ISNUMBER($B$10),AND($B$10&gt;=1,$B$10&lt;=2958465,MOD($B$10,1)=0),FALSE)),$B$7&gt;$B$8),"Check: reporting setup",IF(OR(LEN(TRIM(B73&amp;""))=0,LEN(TRIM(E73&amp;""))=0,LEN(TRIM(F73&amp;""))=0,LEN(TRIM(M73&amp;""))=0,LEN(TRIM(O73&amp;""))=0),"Check: core fields missing",IF(NOT(OR(EXACT(C73,"Legal entity"),EXACT(C73,"Site"))),"Check: record kind invalid",IF(NOT(OR(EXACT(K73,"Included"),EXACT(K73,"Excluded"),EXACT(K73,"Pending"))),"Check: boundary decision invalid",IF(NOT(OR(EXACT(P73,"Draft"),EXACT(P73,"Approved"))),"Check: decision state invalid",IF(AND(LEN(G73&amp;"")&gt;0,NOT(IF(ISNUMBER(G73),AND(G73&gt;=0,G73&lt;=1),FALSE))),"Check: ownership share invalid",IF(OR(AND(LEN(I73&amp;"")&gt;0,NOT(IF(ISNUMBER(I73),AND(I73&gt;=1,I73&lt;=2958465,MOD(I73,1)=0),FALSE))),AND(LEN(J73&amp;"")&gt;0,NOT(IF(ISNUMBER(J73),AND(J73&gt;=1,J73&lt;=2958465,MOD(J73,1)=0),FALSE))),AND(LEN(R73&amp;"")&gt;0,NOT(IF(ISNUMBER(R73),AND(R73&gt;=1,R73&lt;=2958465,MOD(R73,1)=0),FALSE)))),"Check: entered date invalid",IF(OR(AND(LEN(I73&amp;"")=0,LEN(J73&amp;"")&gt;0),AND(LEN(I73&amp;"")&gt;0,LEN(J73&amp;"")=0)),"Check: coverage needs both dates",IF(AND(LEN(I73&amp;"")&gt;0,OR(I73&gt;J73,I73&lt;$B$7,J73&gt;$B$8)),"Check: coverage outside period",IF(AND(LEN(R73&amp;"")&gt;0,R73&gt;$B$10),"Check: review after as-of",IF(AND(EXACT(K73,"Included"),OR(LEN(I73&amp;"")=0,LEN(J73&amp;"")=0)),"Check: included coverage dates needed",IF(AND(NOT(EXACT(K73,"Pending")),OR(LEN(TRIM(L73&amp;""))=0,LEN(TRIM(N73&amp;""))=0)),"Check: treatment or source missing",IF(AND(OR(EXACT(K73,"Pending"),EXACT(P73,"Draft")),LEN(TRIM(T73&amp;""))=0),"Check: open action missing",IF(AND(EXACT(P73,"Approved"),EXACT(K73,"Pending")),"Check: pending cannot be approved",IF(AND(EXACT(P73,"Approved"),OR(LEN(TRIM(Q73&amp;""))=0,LEN(R73&amp;"")=0,LEN(TRIM(S73&amp;""))=0)),"Check: approval record incomplete","Recorded")))))))))))))))))))</x:f>
      </x:c>
      <x:c r="V73" s="17" t="str">
        <x:f>IF(AND(U73="Recorded",EXACT(K73,"Included")),J73-I73+1,"")</x:f>
      </x:c>
      <x:c r="W73" s="17" t="str">
        <x:f>IF(LEN(U73&amp;"")=0,"",IF(U73&lt;&gt;"Recorded","Check: resolve input issue",IF(EXACT(K73,"Pending"),"Unresolved decision",IF(EXACT(P73,"Approved"),"Approved decision recorded","Draft decision"))))</x:f>
      </x:c>
    </x:row>
    <x:row r="74" ht="52" customHeight="1">
      <x:c r="A74" s="9"/>
      <x:c r="B74" s="9"/>
      <x:c r="C74" s="9"/>
      <x:c r="D74" s="9"/>
      <x:c r="E74" s="9"/>
      <x:c r="F74" s="9"/>
      <x:c r="G74" s="18"/>
      <x:c r="H74" s="9"/>
      <x:c r="I74" s="10"/>
      <x:c r="J74" s="10"/>
      <x:c r="K74" s="9"/>
      <x:c r="L74" s="9"/>
      <x:c r="M74" s="9"/>
      <x:c r="N74" s="9"/>
      <x:c r="O74" s="9"/>
      <x:c r="P74" s="9"/>
      <x:c r="Q74" s="9"/>
      <x:c r="R74" s="10"/>
      <x:c r="S74" s="9"/>
      <x:c r="T74" s="9"/>
      <x:c r="U74" s="17" t="str">
        <x:f>IF(COUNTA(A74:T74)=0,"",IF(OR(LEN(TRIM(A74&amp;""))=0,NOT(ISTEXT(A74)),NOT(EXACT(A74,TRIM(A74)))),"Check: ID missing or untrimmed",IF(OR(ISNUMBER(FIND("*",A74)),ISNUMBER(FIND("?",A74)),ISNUMBER(FIND("~",A74))),"Check: ID contains wildcard",IF(COUNTIFS($A$15:$A$74,A74)&gt;1,"Check: duplicate ID",IF(OR(LEN(TRIM($B$6&amp;""))=0,LEN(TRIM($B$9&amp;""))=0,NOT(IF(ISNUMBER($B$7),AND($B$7&gt;=1,$B$7&lt;=2958465,MOD($B$7,1)=0),FALSE)),NOT(IF(ISNUMBER($B$8),AND($B$8&gt;=1,$B$8&lt;=2958465,MOD($B$8,1)=0),FALSE)),NOT(IF(ISNUMBER($B$10),AND($B$10&gt;=1,$B$10&lt;=2958465,MOD($B$10,1)=0),FALSE)),$B$7&gt;$B$8),"Check: reporting setup",IF(OR(LEN(TRIM(B74&amp;""))=0,LEN(TRIM(E74&amp;""))=0,LEN(TRIM(F74&amp;""))=0,LEN(TRIM(M74&amp;""))=0,LEN(TRIM(O74&amp;""))=0),"Check: core fields missing",IF(NOT(OR(EXACT(C74,"Legal entity"),EXACT(C74,"Site"))),"Check: record kind invalid",IF(NOT(OR(EXACT(K74,"Included"),EXACT(K74,"Excluded"),EXACT(K74,"Pending"))),"Check: boundary decision invalid",IF(NOT(OR(EXACT(P74,"Draft"),EXACT(P74,"Approved"))),"Check: decision state invalid",IF(AND(LEN(G74&amp;"")&gt;0,NOT(IF(ISNUMBER(G74),AND(G74&gt;=0,G74&lt;=1),FALSE))),"Check: ownership share invalid",IF(OR(AND(LEN(I74&amp;"")&gt;0,NOT(IF(ISNUMBER(I74),AND(I74&gt;=1,I74&lt;=2958465,MOD(I74,1)=0),FALSE))),AND(LEN(J74&amp;"")&gt;0,NOT(IF(ISNUMBER(J74),AND(J74&gt;=1,J74&lt;=2958465,MOD(J74,1)=0),FALSE))),AND(LEN(R74&amp;"")&gt;0,NOT(IF(ISNUMBER(R74),AND(R74&gt;=1,R74&lt;=2958465,MOD(R74,1)=0),FALSE)))),"Check: entered date invalid",IF(OR(AND(LEN(I74&amp;"")=0,LEN(J74&amp;"")&gt;0),AND(LEN(I74&amp;"")&gt;0,LEN(J74&amp;"")=0)),"Check: coverage needs both dates",IF(AND(LEN(I74&amp;"")&gt;0,OR(I74&gt;J74,I74&lt;$B$7,J74&gt;$B$8)),"Check: coverage outside period",IF(AND(LEN(R74&amp;"")&gt;0,R74&gt;$B$10),"Check: review after as-of",IF(AND(EXACT(K74,"Included"),OR(LEN(I74&amp;"")=0,LEN(J74&amp;"")=0)),"Check: included coverage dates needed",IF(AND(NOT(EXACT(K74,"Pending")),OR(LEN(TRIM(L74&amp;""))=0,LEN(TRIM(N74&amp;""))=0)),"Check: treatment or source missing",IF(AND(OR(EXACT(K74,"Pending"),EXACT(P74,"Draft")),LEN(TRIM(T74&amp;""))=0),"Check: open action missing",IF(AND(EXACT(P74,"Approved"),EXACT(K74,"Pending")),"Check: pending cannot be approved",IF(AND(EXACT(P74,"Approved"),OR(LEN(TRIM(Q74&amp;""))=0,LEN(R74&amp;"")=0,LEN(TRIM(S74&amp;""))=0)),"Check: approval record incomplete","Recorded")))))))))))))))))))</x:f>
      </x:c>
      <x:c r="V74" s="17" t="str">
        <x:f>IF(AND(U74="Recorded",EXACT(K74,"Included")),J74-I74+1,"")</x:f>
      </x:c>
      <x:c r="W74" s="17" t="str">
        <x:f>IF(LEN(U74&amp;"")=0,"",IF(U74&lt;&gt;"Recorded","Check: resolve input issue",IF(EXACT(K74,"Pending"),"Unresolved decision",IF(EXACT(P74,"Approved"),"Approved decision recorded","Draft decision"))))</x:f>
      </x:c>
    </x:row>
  </x:sheetData>
  <x:conditionalFormatting sqref="U15:U74">
    <x:cfRule type="beginsWith" dxfId="2" priority="1" operator="beginsWith" text="Check:"/>
  </x:conditionalFormatting>
  <x:conditionalFormatting sqref="W15:W74">
    <x:cfRule type="beginsWith" dxfId="3" priority="2" operator="beginsWith" text="Check:"/>
  </x:conditionalFormatting>
  <x:dataValidations count="4">
    <x:dataValidation type="list" sqref="C15:C74">
      <x:formula1>"Legal entity,Site"</x:formula1>
    </x:dataValidation>
    <x:dataValidation type="list" sqref="K15:K74">
      <x:formula1>"Included,Excluded,Pending"</x:formula1>
    </x:dataValidation>
    <x:dataValidation type="list" sqref="P15:P74">
      <x:formula1>"Draft,Approved"</x:formula1>
    </x:dataValidation>
    <x:dataValidation type="decimal" operator="between" sqref="G15:G74">
      <x:formula1>0</x:formula1>
      <x:formula2>1</x:formula2>
    </x:dataValidation>
  </x:dataValidations>
  <x:pageMargins left="0.7" right="0.7" top="0.75" bottom="0.75" header="0.3" footer="0.3"/>
  <x:tableParts count="1">
    <x:tablePart xmlns:r="http://schemas.openxmlformats.org/officeDocument/2006/relationships" r:id="R069d2b80081c43d2"/>
  </x:tableParts>
</x:worksheet>
</file>

<file path=xl/worksheets/sheet3.xml><?xml version="1.0" encoding="utf-8"?>
<x:worksheet xmlns:x="http://schemas.openxmlformats.org/spreadsheetml/2006/main">
  <x:sheetPr>
    <x:tabColor rgb="FFA2B4A5"/>
  </x:sheetPr>
  <x:sheetViews>
    <x:sheetView showGridLines="0" workbookViewId="0"/>
  </x:sheetViews>
  <x:sheetFormatPr defaultRowHeight="15"/>
  <x:cols>
    <x:col min="1" max="1" width="28" hidden="0" customWidth="1"/>
    <x:col min="2" max="2" width="26" hidden="0" customWidth="1"/>
    <x:col min="3" max="3" width="65" hidden="0" customWidth="1"/>
    <x:col min="4" max="4" width="53" hidden="0" customWidth="1"/>
  </x:cols>
  <x:sheetData>
    <x:row r="1" ht="25" customHeight="1">
      <x:c r="A1" s="3"/>
      <x:c r="B1" s="3"/>
      <x:c r="C1" s="3"/>
      <x:c r="D1" s="3"/>
    </x:row>
    <x:row r="2" ht="31" customHeight="1">
      <x:c r="A2" s="5" t="str">
        <x:v>Use the boundary register</x:v>
      </x:c>
      <x:c r="B2" s="6"/>
      <x:c r="C2" s="6"/>
      <x:c r="D2" s="6"/>
    </x:row>
    <x:row r="3" ht="25" customHeight="1">
      <x:c r="A3" s="3"/>
      <x:c r="B3" s="3"/>
      <x:c r="C3" s="3"/>
      <x:c r="D3" s="3"/>
    </x:row>
    <x:row r="4" ht="58" customHeight="1">
      <x:c r="A4" s="22" t="str">
        <x:v>Start with a decision</x:v>
      </x:c>
      <x:c r="B4" s="19" t="str">
        <x:v>Agree the reporting purpose, period and chosen basis with the responsible reporting team. Use one workbook for that purpose. An ownership percentage alone cannot decide inclusion or consolidation.</x:v>
      </x:c>
      <x:c r="C4" s="19"/>
      <x:c r="D4" s="19"/>
    </x:row>
    <x:row r="5" ht="25" customHeight="1">
      <x:c r="A5" s="3"/>
      <x:c r="B5" s="3"/>
      <x:c r="C5" s="3"/>
      <x:c r="D5" s="3"/>
    </x:row>
    <x:row r="6" ht="58" customHeight="1">
      <x:c r="A6" s="22" t="str">
        <x:v>Record entities and sites</x:v>
      </x:c>
      <x:c r="B6" s="19" t="str">
        <x:v>List the expected legal entities and sites. Distinguish their record kind, relationship, operations and effective coverage. Parent/group references are explanatory text; the tool does not verify legal structures or detect hierarchy cycles.</x:v>
      </x:c>
      <x:c r="C6" s="19"/>
      <x:c r="D6" s="19"/>
    </x:row>
    <x:row r="7" ht="25" customHeight="1">
      <x:c r="A7" s="3"/>
      <x:c r="B7" s="3"/>
      <x:c r="C7" s="3"/>
      <x:c r="D7" s="3"/>
    </x:row>
    <x:row r="8" ht="58" customHeight="1">
      <x:c r="A8" s="22" t="str">
        <x:v>Make the human judgement</x:v>
      </x:c>
      <x:c r="B8" s="19" t="str">
        <x:v>Choose Included, Excluded or Pending and explain the treatment, reason and supporting source. Excluded is a documented boundary decision, not missing data. Pending remains unresolved. The workbook does not choose a GHG, financial or other consolidation method.</x:v>
      </x:c>
      <x:c r="C8" s="19"/>
      <x:c r="D8" s="19"/>
    </x:row>
    <x:row r="9" ht="25" customHeight="1">
      <x:c r="A9" s="3"/>
      <x:c r="B9" s="3"/>
      <x:c r="C9" s="3"/>
      <x:c r="D9" s="3"/>
    </x:row>
    <x:row r="10" ht="58" customHeight="1">
      <x:c r="A10" s="22" t="str">
        <x:v>Keep reporting bases separate</x:v>
      </x:c>
      <x:c r="B10" s="19" t="str">
        <x:v>For GHG inventories, equity share and control are distinct approaches discussed in the Corporate Standard. Do not assume a financial or BRSR reporting basis settles the GHG approach. Record the authorised method and specialist judgement needed.</x:v>
      </x:c>
      <x:c r="C10" s="19"/>
      <x:c r="D10" s="19"/>
    </x:row>
    <x:row r="11" ht="25" customHeight="1">
      <x:c r="A11" s="3"/>
      <x:c r="B11" s="3"/>
      <x:c r="C11" s="3"/>
      <x:c r="D11" s="3"/>
    </x:row>
    <x:row r="12" ht="58" customHeight="1">
      <x:c r="A12" s="22" t="str">
        <x:v>Dates and approvals</x:v>
      </x:c>
      <x:c r="B12" s="19" t="str">
        <x:v>Included coverage must be within the reporting period. Both coverage dates are required together. Approved decisions need a reviewer, actual review date and retained decision version. The review can occur after period end but never after as-of.</x:v>
      </x:c>
      <x:c r="C12" s="19"/>
      <x:c r="D12" s="19"/>
    </x:row>
    <x:row r="13" ht="25" customHeight="1">
      <x:c r="A13" s="3"/>
      <x:c r="B13" s="3"/>
      <x:c r="C13" s="3"/>
      <x:c r="D13" s="3"/>
    </x:row>
    <x:row r="14" ht="58" customHeight="1">
      <x:c r="A14" s="22" t="str">
        <x:v>Read the outputs</x:v>
      </x:c>
      <x:c r="B14" s="19" t="str">
        <x:v>Included calendar days = inclusive coverage end minus start plus one. Days are not weights and do not authorise pro-rating. No days are calculated for Excluded, Pending or invalid records. Summary counts are entered entity/site rows and are not completeness measures.</x:v>
      </x:c>
      <x:c r="C14" s="19"/>
      <x:c r="D14" s="19"/>
    </x:row>
    <x:row r="15" ht="25" customHeight="1">
      <x:c r="A15" s="3"/>
      <x:c r="B15" s="3"/>
      <x:c r="C15" s="3"/>
      <x:c r="D15" s="3"/>
    </x:row>
    <x:row r="16" ht="58" customHeight="1">
      <x:c r="A16" s="22" t="str">
        <x:v>Edit a working copy</x:v>
      </x:c>
      <x:c r="B16" s="19" t="str">
        <x:v>Save your own copy. Amber cells are editable; pale green cells contain formulas. Use role names and controlled evidence references. No macros, external connections, automated messages or upload functions are included.</x:v>
      </x:c>
      <x:c r="C16" s="19"/>
      <x:c r="D16" s="19"/>
    </x:row>
    <x:row r="17" ht="25" customHeight="1">
      <x:c r="A17" s="3"/>
      <x:c r="B17" s="3"/>
      <x:c r="C17" s="3"/>
      <x:c r="D17" s="3"/>
    </x:row>
    <x:row r="18" ht="58" customHeight="1">
      <x:c r="A18" s="22" t="str">
        <x:v>Valid entries</x:v>
      </x:c>
      <x:c r="B18" s="19" t="str">
        <x:v>Dropdown labels are case- and whitespace-sensitive. Pasting can bypass dropdowns; formulas still check labels. IDs must be text without leading/trailing spaces or wildcard characters (*, ?, ~); IDs differing only by case are duplicate keys. Dates are whole Excel serials 1–2958465, displayed as dd-mmm-yyyy.</x:v>
      </x:c>
      <x:c r="C18" s="19"/>
      <x:c r="D18" s="19"/>
    </x:row>
    <x:row r="19" ht="25" customHeight="1">
      <x:c r="A19" s="3"/>
      <x:c r="B19" s="3"/>
      <x:c r="C19" s="3"/>
      <x:c r="D19" s="3"/>
    </x:row>
    <x:row r="20" ht="58" customHeight="1">
      <x:c r="A20" s="22" t="str">
        <x:v>Capacity and review</x:v>
      </x:c>
      <x:c r="B20" s="19" t="str">
        <x:v>60 working rows, 15–74. The blank working sheet is separate from Fictional example. Extend formulas, tables, validation and all summary bounds together before increasing capacity. Recheck in your spreadsheet application after edits. Desktop Excel/LibreOffice interaction, dropdowns and filters have not been tested.</x:v>
      </x:c>
      <x:c r="C20" s="19"/>
      <x:c r="D20" s="19"/>
    </x:row>
    <x:row r="21" ht="25" customHeight="1">
      <x:c r="A21" s="3"/>
      <x:c r="B21" s="3"/>
      <x:c r="C21" s="3"/>
      <x:c r="D21" s="3"/>
    </x:row>
    <x:row r="22" ht="58" customHeight="1">
      <x:c r="A22" s="22" t="str">
        <x:v>Maintenance</x:v>
      </x:c>
      <x:c r="B22" s="19" t="str">
        <x:v>Prepared 6 October 2026. Suggested workflow review: 6 April 2027, earlier after source, method or reporting-process changes. These aids do not determine legal applicability, assurance or compliance.</x:v>
      </x:c>
      <x:c r="C22" s="19"/>
      <x:c r="D22" s="19"/>
    </x:row>
    <x:row r="23" ht="25" customHeight="1">
      <x:c r="A23" s="3"/>
      <x:c r="B23" s="3"/>
      <x:c r="C23" s="3"/>
      <x:c r="D23" s="3"/>
    </x:row>
    <x:row r="24" ht="32" customHeight="1">
      <x:c r="A24" s="13" t="str">
        <x:v>Field / range</x:v>
      </x:c>
      <x:c r="B24" s="13" t="str">
        <x:v>Input or formula</x:v>
      </x:c>
      <x:c r="C24" s="13" t="str">
        <x:v>Meaning</x:v>
      </x:c>
      <x:c r="D24" s="13" t="str">
        <x:v>Entry / limit</x:v>
      </x:c>
    </x:row>
    <x:row r="25" ht="58" customHeight="1">
      <x:c r="A25" s="19" t="str">
        <x:v>A: Entity / site ID</x:v>
      </x:c>
      <x:c r="B25" s="19" t="str">
        <x:v>Editable input</x:v>
      </x:c>
      <x:c r="C25" s="19" t="str">
        <x:v>Unique stable record key. A site and its owning entity have separate keys.</x:v>
      </x:c>
      <x:c r="D25" s="19" t="str">
        <x:v>Use the exact dropdown spelling where provided. Leave unavailable information blank and explain it.</x:v>
      </x:c>
    </x:row>
    <x:row r="26" ht="58" customHeight="1">
      <x:c r="A26" s="19" t="str">
        <x:v>B: Entity / site name</x:v>
      </x:c>
      <x:c r="B26" s="19" t="str">
        <x:v>Editable input</x:v>
      </x:c>
      <x:c r="C26" s="19" t="str">
        <x:v>Business entity or site; no individual personal records.</x:v>
      </x:c>
      <x:c r="D26" s="19" t="str">
        <x:v>Use the exact dropdown spelling where provided. Leave unavailable information blank and explain it.</x:v>
      </x:c>
    </x:row>
    <x:row r="27" ht="58" customHeight="1">
      <x:c r="A27" s="19" t="str">
        <x:v>C: Record kind</x:v>
      </x:c>
      <x:c r="B27" s="19" t="str">
        <x:v>Editable input</x:v>
      </x:c>
      <x:c r="C27" s="19" t="str">
        <x:v>Legal entity or Site. Counts are records, not a deduplicated legal-entity population.</x:v>
      </x:c>
      <x:c r="D27" s="19" t="str">
        <x:v>Use the exact dropdown spelling where provided. Leave unavailable information blank and explain it.</x:v>
      </x:c>
    </x:row>
    <x:row r="28" ht="58" customHeight="1">
      <x:c r="A28" s="19" t="str">
        <x:v>D: Parent / group reference</x:v>
      </x:c>
      <x:c r="B28" s="19" t="str">
        <x:v>Editable input</x:v>
      </x:c>
      <x:c r="C28" s="19" t="str">
        <x:v>Informational group or parent reference. No hierarchy traversal, cycle detection or legal ownership verification.</x:v>
      </x:c>
      <x:c r="D28" s="19" t="str">
        <x:v>Use the exact dropdown spelling where provided. Leave unavailable information blank and explain it.</x:v>
      </x:c>
    </x:row>
    <x:row r="29" ht="58" customHeight="1">
      <x:c r="A29" s="19" t="str">
        <x:v>E: Location / operations</x:v>
      </x:c>
      <x:c r="B29" s="19" t="str">
        <x:v>Editable input</x:v>
      </x:c>
      <x:c r="C29" s="19" t="str">
        <x:v>Operations, geography or site detail needed to identify the coverage.</x:v>
      </x:c>
      <x:c r="D29" s="19" t="str">
        <x:v>Use the exact dropdown spelling where provided. Leave unavailable information blank and explain it.</x:v>
      </x:c>
    </x:row>
    <x:row r="30" ht="58" customHeight="1">
      <x:c r="A30" s="19" t="str">
        <x:v>F: Relationship context</x:v>
      </x:c>
      <x:c r="B30" s="19" t="str">
        <x:v>Editable input</x:v>
      </x:c>
      <x:c r="C30" s="19" t="str">
        <x:v>Describe subsidiary, joint arrangement, leased site or other relevant relationship in your own words.</x:v>
      </x:c>
      <x:c r="D30" s="19" t="str">
        <x:v>Use the exact dropdown spelling where provided. Leave unavailable information blank and explain it.</x:v>
      </x:c>
    </x:row>
    <x:row r="31" ht="58" customHeight="1">
      <x:c r="A31" s="19" t="str">
        <x:v>G: Ownership share (optional)</x:v>
      </x:c>
      <x:c r="B31" s="19" t="str">
        <x:v>Editable input</x:v>
      </x:c>
      <x:c r="C31" s="19" t="str">
        <x:v>Optional numeric fraction 0–1, displayed as a percentage. A documented zero is permitted and is not a missing share. No calculation selects a boundary from it.</x:v>
      </x:c>
      <x:c r="D31" s="19" t="str">
        <x:v>Use the exact dropdown spelling where provided. Leave unavailable information blank and explain it.</x:v>
      </x:c>
    </x:row>
    <x:row r="32" ht="58" customHeight="1">
      <x:c r="A32" s="19" t="str">
        <x:v>H: Control / accounting context</x:v>
      </x:c>
      <x:c r="B32" s="19" t="str">
        <x:v>Editable input</x:v>
      </x:c>
      <x:c r="C32" s="19" t="str">
        <x:v>Record relevant accounting/control facts without assuming that they decide the reporting method.</x:v>
      </x:c>
      <x:c r="D32" s="19" t="str">
        <x:v>Use the exact dropdown spelling where provided. Leave unavailable information blank and explain it.</x:v>
      </x:c>
    </x:row>
    <x:row r="33" ht="58" customHeight="1">
      <x:c r="A33" s="19" t="str">
        <x:v>I: Coverage from</x:v>
      </x:c>
      <x:c r="B33" s="19" t="str">
        <x:v>Editable input</x:v>
      </x:c>
      <x:c r="C33" s="19" t="str">
        <x:v>First covered day within setup period. Required only for Included; optional date pairs are validated for other decisions.</x:v>
      </x:c>
      <x:c r="D33" s="19" t="str">
        <x:v>Use the exact dropdown spelling where provided. Leave unavailable information blank and explain it.</x:v>
      </x:c>
    </x:row>
    <x:row r="34" ht="58" customHeight="1">
      <x:c r="A34" s="19" t="str">
        <x:v>J: Coverage to</x:v>
      </x:c>
      <x:c r="B34" s="19" t="str">
        <x:v>Editable input</x:v>
      </x:c>
      <x:c r="C34" s="19" t="str">
        <x:v>Last covered day within setup period. Inclusive with Coverage from.</x:v>
      </x:c>
      <x:c r="D34" s="19" t="str">
        <x:v>Use the exact dropdown spelling where provided. Leave unavailable information blank and explain it.</x:v>
      </x:c>
    </x:row>
    <x:row r="35" ht="58" customHeight="1">
      <x:c r="A35" s="19" t="str">
        <x:v>K: Boundary decision</x:v>
      </x:c>
      <x:c r="B35" s="19" t="str">
        <x:v>Editable input</x:v>
      </x:c>
      <x:c r="C35" s="19" t="str">
        <x:v>Manual Included, Excluded or Pending decision. Excluded needs a reason; Pending remains unresolved.</x:v>
      </x:c>
      <x:c r="D35" s="19" t="str">
        <x:v>Use the exact dropdown spelling where provided. Leave unavailable information blank and explain it.</x:v>
      </x:c>
    </x:row>
    <x:row r="36" ht="58" customHeight="1">
      <x:c r="A36" s="19" t="str">
        <x:v>L: Chosen treatment</x:v>
      </x:c>
      <x:c r="B36" s="19" t="str">
        <x:v>Editable input</x:v>
      </x:c>
      <x:c r="C36" s="19" t="str">
        <x:v>Human description of how this record is treated under the single documented reporting basis. Required for resolved decisions.</x:v>
      </x:c>
      <x:c r="D36" s="19" t="str">
        <x:v>Use the exact dropdown spelling where provided. Leave unavailable information blank and explain it.</x:v>
      </x:c>
    </x:row>
    <x:row r="37" ht="58" customHeight="1">
      <x:c r="A37" s="19" t="str">
        <x:v>M: Decision rationale</x:v>
      </x:c>
      <x:c r="B37" s="19" t="str">
        <x:v>Editable input</x:v>
      </x:c>
      <x:c r="C37" s="19" t="str">
        <x:v>Reason for inclusion, exclusion or the question awaiting a decision.</x:v>
      </x:c>
      <x:c r="D37" s="19" t="str">
        <x:v>Use the exact dropdown spelling where provided. Leave unavailable information blank and explain it.</x:v>
      </x:c>
    </x:row>
    <x:row r="38" ht="58" customHeight="1">
      <x:c r="A38" s="19" t="str">
        <x:v>N: Source and precise locator</x:v>
      </x:c>
      <x:c r="B38" s="19" t="str">
        <x:v>Editable input</x:v>
      </x:c>
      <x:c r="C38" s="19" t="str">
        <x:v>Document title/version and exact page/table/record supporting the decision; required for a resolved decision.</x:v>
      </x:c>
      <x:c r="D38" s="19" t="str">
        <x:v>Use the exact dropdown spelling where provided. Leave unavailable information blank and explain it.</x:v>
      </x:c>
    </x:row>
    <x:row r="39" ht="58" customHeight="1">
      <x:c r="A39" s="19" t="str">
        <x:v>O: Data owner role</x:v>
      </x:c>
      <x:c r="B39" s="19" t="str">
        <x:v>Editable input</x:v>
      </x:c>
      <x:c r="C39" s="19" t="str">
        <x:v>Role accountable for maintaining the entity/site record.</x:v>
      </x:c>
      <x:c r="D39" s="19" t="str">
        <x:v>Use the exact dropdown spelling where provided. Leave unavailable information blank and explain it.</x:v>
      </x:c>
    </x:row>
    <x:row r="40" ht="58" customHeight="1">
      <x:c r="A40" s="19" t="str">
        <x:v>P: Decision state</x:v>
      </x:c>
      <x:c r="B40" s="19" t="str">
        <x:v>Editable input</x:v>
      </x:c>
      <x:c r="C40" s="19" t="str">
        <x:v>Draft or Approved. Approved cannot accompany Pending.</x:v>
      </x:c>
      <x:c r="D40" s="19" t="str">
        <x:v>Use the exact dropdown spelling where provided. Leave unavailable information blank and explain it.</x:v>
      </x:c>
    </x:row>
    <x:row r="41" ht="58" customHeight="1">
      <x:c r="A41" s="19" t="str">
        <x:v>Q: Reviewer role</x:v>
      </x:c>
      <x:c r="B41" s="19" t="str">
        <x:v>Editable input</x:v>
      </x:c>
      <x:c r="C41" s="19" t="str">
        <x:v>Role that reviewed the recorded decision; required for Approved.</x:v>
      </x:c>
      <x:c r="D41" s="19" t="str">
        <x:v>Use the exact dropdown spelling where provided. Leave unavailable information blank and explain it.</x:v>
      </x:c>
    </x:row>
    <x:row r="42" ht="58" customHeight="1">
      <x:c r="A42" s="19" t="str">
        <x:v>R: Review date</x:v>
      </x:c>
      <x:c r="B42" s="19" t="str">
        <x:v>Editable input</x:v>
      </x:c>
      <x:c r="C42" s="19" t="str">
        <x:v>Actual review date on/before the fixed as-of date; not necessarily within the activity period.</x:v>
      </x:c>
      <x:c r="D42" s="19" t="str">
        <x:v>Use the exact dropdown spelling where provided. Leave unavailable information blank and explain it.</x:v>
      </x:c>
    </x:row>
    <x:row r="43" ht="58" customHeight="1">
      <x:c r="A43" s="19" t="str">
        <x:v>S: Decision record / version</x:v>
      </x:c>
      <x:c r="B43" s="19" t="str">
        <x:v>Editable input</x:v>
      </x:c>
      <x:c r="C43" s="19" t="str">
        <x:v>Approval/decision memo and retained version; required for Approved.</x:v>
      </x:c>
      <x:c r="D43" s="19" t="str">
        <x:v>Use the exact dropdown spelling where provided. Leave unavailable information blank and explain it.</x:v>
      </x:c>
    </x:row>
    <x:row r="44" ht="58" customHeight="1">
      <x:c r="A44" s="19" t="str">
        <x:v>T: Open action / limitation</x:v>
      </x:c>
      <x:c r="B44" s="19" t="str">
        <x:v>Editable input</x:v>
      </x:c>
      <x:c r="C44" s="19" t="str">
        <x:v>Required next action for Pending or Draft. Also record known limitations.</x:v>
      </x:c>
      <x:c r="D44" s="19" t="str">
        <x:v>Use the exact dropdown spelling where provided. Leave unavailable information blank and explain it.</x:v>
      </x:c>
    </x:row>
    <x:row r="45" ht="58" customHeight="1">
      <x:c r="A45" s="19" t="str">
        <x:v>U: Input check</x:v>
      </x:c>
      <x:c r="B45" s="19" t="str">
        <x:v>Formula</x:v>
      </x:c>
      <x:c r="C45" s="19" t="str">
        <x:v>First missing or inconsistent field; Recorded means the entered record passes workbook rules.</x:v>
      </x:c>
      <x:c r="D45" s="19" t="str">
        <x:v>Do not overwrite. A blank numeric result means unavailable or not applicable.</x:v>
      </x:c>
    </x:row>
    <x:row r="46" ht="58" customHeight="1">
      <x:c r="A46" s="19" t="str">
        <x:v>V: Included calendar days</x:v>
      </x:c>
      <x:c r="B46" s="19" t="str">
        <x:v>Formula</x:v>
      </x:c>
      <x:c r="C46" s="19" t="str">
        <x:v>Coverage to minus Coverage from plus 1, only for valid Included rows. No ownership weighting or pro-rating.</x:v>
      </x:c>
      <x:c r="D46" s="19" t="str">
        <x:v>Do not overwrite. A blank numeric result means unavailable or not applicable.</x:v>
      </x:c>
    </x:row>
    <x:row r="47" ht="58" customHeight="1">
      <x:c r="A47" s="19" t="str">
        <x:v>W: Review position</x:v>
      </x:c>
      <x:c r="B47" s="19" t="str">
        <x:v>Formula</x:v>
      </x:c>
      <x:c r="C47" s="19" t="str">
        <x:v>Approved decision recorded, Draft decision or Unresolved decision. This records human input and is not an independent conclusion.</x:v>
      </x:c>
      <x:c r="D47" s="19" t="str">
        <x:v>Do not overwrite. A blank numeric result means unavailable or not applicable.</x:v>
      </x:c>
    </x:row>
    <x:row r="48" ht="25" customHeight="1">
      <x:c r="A48" s="3"/>
      <x:c r="B48" s="3"/>
      <x:c r="C48" s="3"/>
      <x:c r="D48" s="3"/>
    </x:row>
    <x:row r="49" ht="25" customHeight="1">
      <x:c r="A49" s="23" t="str">
        <x:v>Method sources</x:v>
      </x:c>
      <x:c r="B49" s="3"/>
      <x:c r="C49" s="3"/>
      <x:c r="D49" s="3"/>
    </x:row>
    <x:row r="50" ht="78" customHeight="1">
      <x:c r="A50" s="19" t="str">
        <x:v>B2-S001</x:v>
      </x:c>
      <x:c r="B50" s="19" t="str">
        <x:v>GHG Protocol Corporate Standard (revised edition, 2004)</x:v>
      </x:c>
      <x:c r="C50" s="19" t="str">
        <x:v>Chapter 3, printed pp.16–23: organisational boundary choices. Chapter 7, pp.48–53: data management and quality responsibilities. These sources inform context, not the workbook’s original workflow rules.</x:v>
      </x:c>
      <x:c r="D50" s="19" t="str">
        <x:v>https://ghgprotocol.org/sites/default/files/standards/ghg-protocol-revised.pdf</x:v>
      </x:c>
    </x:row>
    <x:row r="51" ht="78" customHeight="1">
      <x:c r="A51" s="19" t="str">
        <x:v>B2-METHOD</x:v>
      </x:c>
      <x:c r="B51" s="19" t="str">
        <x:v>Nitium workflow method v1.0.0</x:v>
      </x:c>
      <x:c r="C51" s="19" t="str">
        <x:v>Original register, handover controls and calendar-day planning arithmetic. Capacity, dependency restrictions and examples are design choices rather than prescribed regulatory formats.</x:v>
      </x:c>
      <x:c r="D51" s="19" t="str">
        <x:v>No external method or template reproduced.</x:v>
      </x:c>
    </x:row>
    <x:row r="52" ht="25" customHeight="1">
      <x:c r="A52" s="3"/>
      <x:c r="B52" s="3"/>
      <x:c r="C52" s="3"/>
      <x:c r="D52" s="3"/>
    </x:row>
    <x:row r="53" ht="46" customHeight="1">
      <x:c r="A53" s="19" t="str">
        <x:v>Version / preparation</x:v>
      </x:c>
      <x:c r="B53" s="19" t="str">
        <x:v>1.0.0 / 2026-10-06</x:v>
      </x:c>
      <x:c r="C53" s="19" t="str">
        <x:v>Nitium Advisory. Original working aid. AI-assisted preparation; no external professional sign-off claimed.</x:v>
      </x:c>
      <x:c r="D53" s="19"/>
    </x:row>
    <x:row r="54" ht="25" customHeight="1">
      <x:c r="A54" s="3"/>
      <x:c r="B54" s="3"/>
      <x:c r="C54" s="3"/>
      <x:c r="D54" s="3"/>
    </x:row>
    <x:row r="55" ht="25" customHeight="1">
      <x:c r="A55" s="3"/>
      <x:c r="B55" s="3"/>
      <x:c r="C55" s="3"/>
      <x:c r="D55" s="3"/>
    </x:row>
    <x:row r="56" ht="25" customHeight="1">
      <x:c r="A56" s="3"/>
      <x:c r="B56" s="3"/>
      <x:c r="C56" s="3"/>
      <x:c r="D56" s="3"/>
    </x:row>
    <x:row r="57" ht="25" customHeight="1">
      <x:c r="A57" s="3"/>
      <x:c r="B57" s="3"/>
      <x:c r="C57" s="3"/>
      <x:c r="D57" s="3"/>
    </x:row>
    <x:row r="58" ht="25" customHeight="1">
      <x:c r="A58" s="3"/>
      <x:c r="B58" s="3"/>
      <x:c r="C58" s="3"/>
      <x:c r="D58" s="3"/>
    </x:row>
    <x:row r="59" ht="25" customHeight="1">
      <x:c r="A59" s="3"/>
      <x:c r="B59" s="3"/>
      <x:c r="C59" s="3"/>
      <x:c r="D59" s="3"/>
    </x:row>
    <x:row r="60" ht="25" customHeight="1">
      <x:c r="A60" s="3"/>
      <x:c r="B60" s="3"/>
      <x:c r="C60" s="3"/>
      <x:c r="D60" s="3"/>
    </x:row>
    <x:row r="61" ht="25" customHeight="1">
      <x:c r="A61" s="3"/>
      <x:c r="B61" s="3"/>
      <x:c r="C61" s="3"/>
      <x:c r="D61" s="3"/>
    </x:row>
  </x:sheetData>
  <x:mergeCells>
    <x:mergeCell ref="B4:D4"/>
    <x:mergeCell ref="B6:D6"/>
    <x:mergeCell ref="B8:D8"/>
    <x:mergeCell ref="B10:D10"/>
    <x:mergeCell ref="B12:D12"/>
    <x:mergeCell ref="B14:D14"/>
    <x:mergeCell ref="B16:D16"/>
    <x:mergeCell ref="B18:D18"/>
    <x:mergeCell ref="B20:D20"/>
    <x:mergeCell ref="B22:D22"/>
    <x:mergeCell ref="C53:D53"/>
  </x:mergeCells>
  <x:pageMargins left="0.7" right="0.7" top="0.75" bottom="0.75" header="0.3" footer="0.3"/>
</x:worksheet>
</file>