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200d5221bba4373" /></Relationships>
</file>

<file path=xl/workbook.xml><?xml version="1.0" encoding="utf-8"?>
<x:workbook xmlns:x="http://schemas.openxmlformats.org/spreadsheetml/2006/main">
  <x:sheets>
    <x:sheet xmlns:r="http://schemas.openxmlformats.org/officeDocument/2006/relationships" name="Change register" sheetId="1" r:id="R4120957f7c6d45cf"/>
    <x:sheet xmlns:r="http://schemas.openxmlformats.org/officeDocument/2006/relationships" name="Fictional example" sheetId="2" r:id="R30a32d0a79914b0c"/>
    <x:sheet xmlns:r="http://schemas.openxmlformats.org/officeDocument/2006/relationships" name="Read me" sheetId="3" r:id="R2b19845bcdbc4606"/>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dd-mmm-yyyy&quot;  &quot;"/>
    <x:numFmt numFmtId="201" formatCode="0&quot;  &quot;"/>
    <x:numFmt numFmtId="202" formatCode="#,##0.000&quot;  &quot;"/>
    <x:numFmt numFmtId="203" formatCode="0.0%&quot;  &quot;"/>
    <x:numFmt numFmtId="204" formatCode="0.000E+00"/>
    <x:numFmt numFmtId="205" formatCode="0.0E+00%"/>
    <x:numFmt numFmtId="206" formatCode="0"/>
    <x:numFmt numFmtId="207" formatCode="General"/>
  </x:numFmts>
  <x:fonts count="7">
    <x:font>
      <x:sz val="11"/>
      <x:name val="Carlito"/>
    </x:font>
    <x:font>
      <x:sz val="10"/>
      <x:color rgb="FF203B30"/>
      <x:name val="Arial"/>
    </x:font>
    <x:font>
      <x:b/>
      <x:sz val="16"/>
      <x:color rgb="FF234B3A"/>
      <x:name val="Arial"/>
    </x:font>
    <x:font>
      <x:sz val="10"/>
      <x:color rgb="FF657268"/>
      <x:name val="Arial"/>
    </x:font>
    <x:font>
      <x:b/>
      <x:sz val="10"/>
      <x:color rgb="FFFFFFFF"/>
      <x:name val="Arial"/>
    </x:font>
    <x:font>
      <x:b/>
      <x:sz val="10"/>
      <x:color rgb="FF234B3A"/>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234B3A"/>
      </x:patternFill>
    </x:fill>
    <x:fill>
      <x:patternFill patternType="solid">
        <x:fgColor rgb="FFE4EEE8"/>
      </x:patternFill>
    </x:fill>
  </x:fills>
  <x:borders count="2">
    <x:border/>
    <x:border>
      <x:bottom style="thin">
        <x:color rgb="FFB9C8BB"/>
      </x:bottom>
    </x:border>
  </x:borders>
  <x:cellStyleXfs count="1">
    <x:xf numFmtId="0" fontId="0" fillId="0" borderId="0"/>
  </x:cellStyleXfs>
  <x:cellXfs count="2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1" fillId="5"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203" fontId="1" fillId="5"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x:xf>
    <x:xf numFmtId="206" fontId="5" fillId="5"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vertical="center"/>
    </x:xf>
    <x:xf numFmtId="207" fontId="1" fillId="3" borderId="0" xfId="0" applyNumberFormat="1" applyFont="1" applyFill="1" applyBorder="1" applyAlignment="1">
      <x:alignment vertical="center" wrapText="1"/>
    </x:xf>
    <x:xf numFmtId="207" fontId="1" fillId="5" borderId="0" xfId="0" applyNumberFormat="1" applyFont="1" applyFill="1" applyBorder="1" applyAlignment="1">
      <x:alignment vertical="center" wrapText="1"/>
    </x:xf>
  </x:cellXfs>
  <x:cellStyles count="1">
    <x:cellStyle name="Normal" xfId="0"/>
  </x:cellStyles>
  <x:dxfs count="32">
    <x:dxf>
      <x:numFmt numFmtId="204" formatCode="0.000E+00"/>
    </x:dxf>
    <x:dxf>
      <x:numFmt numFmtId="204" formatCode="0.000E+00"/>
    </x:dxf>
    <x:dxf>
      <x:numFmt numFmtId="204" formatCode="0.000E+00"/>
    </x:dxf>
    <x:dxf>
      <x:numFmt numFmtId="205" formatCode="0.0E+00%"/>
    </x:dxf>
    <x:dxf>
      <x:font>
        <x:b/>
        <x:color rgb="FF933B23"/>
      </x:font>
      <x:fill>
        <x:patternFill>
          <x:bgColor rgb="FFFBE2D9"/>
        </x:patternFill>
      </x:fill>
    </x:dxf>
    <x:dxf>
      <x:font>
        <x:b/>
        <x:color rgb="FF933B23"/>
      </x:font>
      <x:fill>
        <x:patternFill>
          <x:bgColor rgb="FFFBE2D9"/>
        </x:patternFill>
      </x:fill>
    </x:dxf>
    <x:dxf>
      <x:font>
        <x:b/>
        <x:color rgb="FF933B23"/>
      </x:font>
      <x:fill>
        <x:patternFill>
          <x:bgColor rgb="FFFBE2D9"/>
        </x:patternFill>
      </x:fill>
    </x:dxf>
    <x:dxf>
      <x:numFmt numFmtId="204" formatCode="0.000E+00"/>
    </x:dxf>
    <x:dxf>
      <x:numFmt numFmtId="204" formatCode="0.000E+00"/>
    </x:dxf>
    <x:dxf>
      <x:numFmt numFmtId="204" formatCode="0.000E+00"/>
    </x:dxf>
    <x:dxf>
      <x:numFmt numFmtId="205" formatCode="0.0E+00%"/>
    </x:dxf>
    <x:dxf>
      <x:font>
        <x:b/>
        <x:color rgb="FF933B23"/>
      </x:font>
      <x:fill>
        <x:patternFill>
          <x:bgColor rgb="FFFBE2D9"/>
        </x:patternFill>
      </x:fill>
    </x:dxf>
    <x:dxf>
      <x:font>
        <x:b/>
        <x:color rgb="FF933B23"/>
      </x:font>
      <x:fill>
        <x:patternFill>
          <x:bgColor rgb="FFFBE2D9"/>
        </x:patternFill>
      </x:fill>
    </x:dxf>
    <x:dxf>
      <x:font>
        <x:b/>
        <x:color rgb="FF933B23"/>
      </x:font>
      <x:fill>
        <x:patternFill>
          <x:bgColor rgb="FFFBE2D9"/>
        </x:patternFill>
      </x:fill>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s>
</x:styleSheet>
</file>

<file path=xl/_rels/workbook.xml.rels>&#65279;<?xml version="1.0" encoding="utf-8"?><Relationships xmlns="http://schemas.openxmlformats.org/package/2006/relationships"><Relationship Type="http://schemas.openxmlformats.org/officeDocument/2006/relationships/styles" Target="/xl/styles.xml" Id="Rbb044fd4ff21497a" /><Relationship Type="http://schemas.openxmlformats.org/officeDocument/2006/relationships/theme" Target="/xl/theme/theme1.xml" Id="Ra61ab2aec90942e5" /><Relationship Type="http://schemas.openxmlformats.org/officeDocument/2006/relationships/sharedStrings" Target="/xl/sharedStrings.xml" Id="R48cade3fdecf4476" /><Relationship Type="http://schemas.openxmlformats.org/officeDocument/2006/relationships/worksheet" Target="/xl/worksheets/sheet1.xml" Id="R4120957f7c6d45cf" /><Relationship Type="http://schemas.openxmlformats.org/officeDocument/2006/relationships/worksheet" Target="/xl/worksheets/sheet2.xml" Id="R30a32d0a79914b0c" /><Relationship Type="http://schemas.openxmlformats.org/officeDocument/2006/relationships/worksheet" Target="/xl/worksheets/sheet3.xml" Id="R2b19845bcdbc4606" /></Relationships>
</file>

<file path=xl/tables/table1.xml><?xml version="1.0" encoding="utf-8"?>
<x:table xmlns:x="http://schemas.openxmlformats.org/spreadsheetml/2006/main" id="1" name="T007Changeregister" displayName="T007Changeregister" ref="A14:AI74" headerRowCount="1" totalsRowCount="0" totalsRowShown="0">
  <x:autoFilter ref="A14:AI74"/>
  <x:tableColumns count="35">
    <x:tableColumn id="1" name="Change ID"/>
    <x:tableColumn id="2" name="Calculation / series ID"/>
    <x:tableColumn id="3" name="Sequence number"/>
    <x:tableColumn id="4" name="Metric / output"/>
    <x:tableColumn id="5" name="Entity / boundary"/>
    <x:tableColumn id="6" name="Period start"/>
    <x:tableColumn id="7" name="Period end"/>
    <x:tableColumn id="8" name="Detected on"/>
    <x:tableColumn id="9" name="Change type"/>
    <x:tableColumn id="10" name="Old version / cell locator"/>
    <x:tableColumn id="11" name="New version / cell locator"/>
    <x:tableColumn id="12" name="Old value / statement"/>
    <x:tableColumn id="13" name="New value / statement"/>
    <x:tableColumn id="14" name="Old unit"/>
    <x:tableColumn id="15" name="New unit"/>
    <x:tableColumn id="16" name="Comparison basis"/>
    <x:tableColumn id="17" name="Reason / source evidence"/>
    <x:tableColumn id="18" name="Preparer role"/>
    <x:tableColumn id="19" name="Review state"/>
    <x:tableColumn id="20" name="Reviewer role"/>
    <x:tableColumn id="21" name="Reviewed on"/>
    <x:tableColumn id="22" name="Review reference"/>
    <x:tableColumn id="23" name="Dependent-output check"/>
    <x:tableColumn id="24" name="Update / no-change evidence"/>
    <x:tableColumn id="25" name="Release state"/>
    <x:tableColumn id="26" name="Release version / reason"/>
    <x:tableColumn id="27" name="Released on"/>
    <x:tableColumn id="28" name="Next action"/>
    <x:tableColumn id="29" name="Action due"/>
    <x:tableColumn id="30" name="Historical / disclosure decision"/>
    <x:tableColumn id="31" name="Input check"/>
    <x:tableColumn id="32" name="Numeric change"/>
    <x:tableColumn id="33" name="Change / positive old value"/>
    <x:tableColumn id="34" name="Comparison position"/>
    <x:tableColumn id="35" name="Release position"/>
  </x:tableColumns>
  <x:tableStyleInfo name="TableStyleMedium2" showFirstColumn="0" showLastColumn="0" showRowStripes="0" showColumnStripes="0"/>
</x:table>
</file>

<file path=xl/tables/table2.xml><?xml version="1.0" encoding="utf-8"?>
<x:table xmlns:x="http://schemas.openxmlformats.org/spreadsheetml/2006/main" id="2" name="T007Fictionalexample" displayName="T007Fictionalexample" ref="A14:AI74" headerRowCount="1" totalsRowCount="0" totalsRowShown="0">
  <x:autoFilter ref="A14:AI74"/>
  <x:tableColumns count="35">
    <x:tableColumn id="1" name="Change ID"/>
    <x:tableColumn id="2" name="Calculation / series ID"/>
    <x:tableColumn id="3" name="Sequence number"/>
    <x:tableColumn id="4" name="Metric / output"/>
    <x:tableColumn id="5" name="Entity / boundary"/>
    <x:tableColumn id="6" name="Period start"/>
    <x:tableColumn id="7" name="Period end"/>
    <x:tableColumn id="8" name="Detected on"/>
    <x:tableColumn id="9" name="Change type"/>
    <x:tableColumn id="10" name="Old version / cell locator"/>
    <x:tableColumn id="11" name="New version / cell locator"/>
    <x:tableColumn id="12" name="Old value / statement"/>
    <x:tableColumn id="13" name="New value / statement"/>
    <x:tableColumn id="14" name="Old unit"/>
    <x:tableColumn id="15" name="New unit"/>
    <x:tableColumn id="16" name="Comparison basis"/>
    <x:tableColumn id="17" name="Reason / source evidence"/>
    <x:tableColumn id="18" name="Preparer role"/>
    <x:tableColumn id="19" name="Review state"/>
    <x:tableColumn id="20" name="Reviewer role"/>
    <x:tableColumn id="21" name="Reviewed on"/>
    <x:tableColumn id="22" name="Review reference"/>
    <x:tableColumn id="23" name="Dependent-output check"/>
    <x:tableColumn id="24" name="Update / no-change evidence"/>
    <x:tableColumn id="25" name="Release state"/>
    <x:tableColumn id="26" name="Release version / reason"/>
    <x:tableColumn id="27" name="Released on"/>
    <x:tableColumn id="28" name="Next action"/>
    <x:tableColumn id="29" name="Action due"/>
    <x:tableColumn id="30" name="Historical / disclosure decision"/>
    <x:tableColumn id="31" name="Input check"/>
    <x:tableColumn id="32" name="Numeric change"/>
    <x:tableColumn id="33" name="Change / positive old value"/>
    <x:tableColumn id="34" name="Comparison position"/>
    <x:tableColumn id="35" name="Release position"/>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beec82411964698" /></Relationships>
</file>

<file path=xl/worksheets/_rels/sheet2.xml.rels>&#65279;<?xml version="1.0" encoding="utf-8"?><Relationships xmlns="http://schemas.openxmlformats.org/package/2006/relationships"><Relationship Type="http://schemas.openxmlformats.org/officeDocument/2006/relationships/table" Target="/xl/tables/table2.xml" Id="R4db2cdc4e4874337" /></Relationships>
</file>

<file path=xl/worksheets/sheet1.xml><?xml version="1.0" encoding="utf-8"?>
<x:worksheet xmlns:x="http://schemas.openxmlformats.org/spreadsheetml/2006/main">
  <x:sheetPr>
    <x:tabColor rgb="FF234B3A"/>
  </x:sheetPr>
  <x:sheetViews>
    <x:sheetView showGridLines="0" workbookViewId="0">
      <x:pane xSplit="2" ySplit="14" topLeftCell="C15" activePane="bottomRight" state="frozen"/>
    </x:sheetView>
  </x:sheetViews>
  <x:sheetFormatPr defaultRowHeight="15"/>
  <x:cols>
    <x:col min="1" max="1" width="18" hidden="0" customWidth="1"/>
    <x:col min="2" max="2" width="23" hidden="0" customWidth="1"/>
    <x:col min="3" max="3" width="19" hidden="0" customWidth="1"/>
    <x:col min="4" max="4" width="30" hidden="0" customWidth="1"/>
    <x:col min="5" max="5" width="27" hidden="0" customWidth="1"/>
    <x:col min="6" max="6" width="18" hidden="0" customWidth="1"/>
    <x:col min="7" max="7" width="18" hidden="0" customWidth="1"/>
    <x:col min="8" max="8" width="18" hidden="0" customWidth="1"/>
    <x:col min="9" max="9" width="24" hidden="0" customWidth="1"/>
    <x:col min="10" max="10" width="42" hidden="0" customWidth="1"/>
    <x:col min="11" max="11" width="42" hidden="0" customWidth="1"/>
    <x:col min="12" max="12" width="24" hidden="0" customWidth="1"/>
    <x:col min="13" max="13" width="24" hidden="0" customWidth="1"/>
    <x:col min="14" max="14" width="22" hidden="0" customWidth="1"/>
    <x:col min="15" max="15" width="22" hidden="0" customWidth="1"/>
    <x:col min="16" max="16" width="24" hidden="0" customWidth="1"/>
    <x:col min="17" max="17" width="46" hidden="0" customWidth="1"/>
    <x:col min="18" max="18" width="26" hidden="0" customWidth="1"/>
    <x:col min="19" max="19" width="22" hidden="0" customWidth="1"/>
    <x:col min="20" max="20" width="25" hidden="0" customWidth="1"/>
    <x:col min="21" max="21" width="18" hidden="0" customWidth="1"/>
    <x:col min="22" max="22" width="40" hidden="0" customWidth="1"/>
    <x:col min="23" max="23" width="24" hidden="0" customWidth="1"/>
    <x:col min="24" max="24" width="43" hidden="0" customWidth="1"/>
    <x:col min="25" max="25" width="24" hidden="0" customWidth="1"/>
    <x:col min="26" max="26" width="43" hidden="0" customWidth="1"/>
    <x:col min="27" max="27" width="18" hidden="0" customWidth="1"/>
    <x:col min="28" max="28" width="43" hidden="0" customWidth="1"/>
    <x:col min="29" max="29" width="18" hidden="0" customWidth="1"/>
    <x:col min="30" max="30" width="44" hidden="0" customWidth="1"/>
    <x:col min="31" max="31" width="46" hidden="0" customWidth="1"/>
    <x:col min="32" max="32" width="23" hidden="0" customWidth="1"/>
    <x:col min="33" max="33" width="25" hidden="0" customWidth="1"/>
    <x:col min="34" max="34" width="33" hidden="0" customWidth="1"/>
    <x:col min="35" max="35" width="35"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c r="AD1" s="3"/>
      <x:c r="AE1" s="3"/>
      <x:c r="AF1" s="3"/>
      <x:c r="AG1" s="3"/>
      <x:c r="AH1" s="3"/>
      <x:c r="AI1" s="3"/>
    </x:row>
    <x:row r="2" ht="31" customHeight="1">
      <x:c r="A2" s="5" t="str">
        <x:v>Calculation change and correction register</x:v>
      </x:c>
      <x:c r="B2" s="6"/>
      <x:c r="C2" s="6"/>
      <x:c r="D2" s="6"/>
      <x:c r="E2" s="6"/>
      <x:c r="F2" s="6"/>
      <x:c r="G2" s="6"/>
      <x:c r="H2" s="6"/>
      <x:c r="I2" s="3"/>
      <x:c r="J2" s="3"/>
      <x:c r="K2" s="3"/>
      <x:c r="L2" s="3"/>
      <x:c r="M2" s="3"/>
      <x:c r="N2" s="3"/>
      <x:c r="O2" s="3"/>
      <x:c r="P2" s="3"/>
      <x:c r="Q2" s="3"/>
      <x:c r="R2" s="3"/>
      <x:c r="S2" s="3"/>
      <x:c r="T2" s="3"/>
      <x:c r="U2" s="3"/>
      <x:c r="V2" s="3"/>
      <x:c r="W2" s="3"/>
      <x:c r="X2" s="3"/>
      <x:c r="Y2" s="3"/>
      <x:c r="Z2" s="3"/>
      <x:c r="AA2" s="3"/>
      <x:c r="AB2" s="3"/>
      <x:c r="AC2" s="3"/>
      <x:c r="AD2" s="3"/>
      <x:c r="AE2" s="3"/>
      <x:c r="AF2" s="3"/>
      <x:c r="AG2" s="3"/>
      <x:c r="AH2" s="3"/>
      <x:c r="AI2" s="3"/>
    </x:row>
    <x:row r="3" ht="25" customHeight="1">
      <x:c r="A3" s="7" t="str">
        <x:v>T007. Preserve old/new versions, compare compatible values and track dependent outputs before release.</x:v>
      </x:c>
      <x:c r="B3" s="3"/>
      <x:c r="C3" s="3"/>
      <x:c r="D3" s="3"/>
      <x:c r="E3" s="3"/>
      <x:c r="F3" s="3"/>
      <x:c r="G3" s="3"/>
      <x:c r="H3" s="3"/>
      <x:c r="I3" s="3"/>
      <x:c r="J3" s="3"/>
      <x:c r="K3" s="3"/>
      <x:c r="L3" s="3"/>
      <x:c r="M3" s="3"/>
      <x:c r="N3" s="3"/>
      <x:c r="O3" s="3"/>
      <x:c r="P3" s="3"/>
      <x:c r="Q3" s="3"/>
      <x:c r="R3" s="3"/>
      <x:c r="S3" s="3"/>
      <x:c r="T3" s="3"/>
      <x:c r="U3" s="3"/>
      <x:c r="V3" s="3"/>
      <x:c r="W3" s="3"/>
      <x:c r="X3" s="3"/>
      <x:c r="Y3" s="3"/>
      <x:c r="Z3" s="3"/>
      <x:c r="AA3" s="3"/>
      <x:c r="AB3" s="3"/>
      <x:c r="AC3" s="3"/>
      <x:c r="AD3" s="3"/>
      <x:c r="AE3" s="3"/>
      <x:c r="AF3" s="3"/>
      <x:c r="AG3" s="3"/>
      <x:c r="AH3" s="3"/>
      <x:c r="AI3" s="3"/>
    </x:row>
    <x:row r="4" ht="25" customHeight="1">
      <x:c r="A4" s="7" t="str">
        <x:v>Amber: inputs. Pale green: formulas. Numeric changes are never added across rows with potentially different units, scopes or overlap.</x:v>
      </x:c>
      <x:c r="B4" s="3"/>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c r="AE4" s="3"/>
      <x:c r="AF4" s="3"/>
      <x:c r="AG4" s="3"/>
      <x:c r="AH4" s="3"/>
      <x:c r="AI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c r="AB5" s="3"/>
      <x:c r="AC5" s="3"/>
      <x:c r="AD5" s="3"/>
      <x:c r="AE5" s="3"/>
      <x:c r="AF5" s="3"/>
      <x:c r="AG5" s="3"/>
      <x:c r="AH5" s="3"/>
      <x:c r="AI5" s="3"/>
    </x:row>
    <x:row r="6" ht="34" customHeight="1">
      <x:c r="A6" s="3" t="str">
        <x:v>Programme / report</x:v>
      </x:c>
      <x:c r="B6" s="9"/>
      <x:c r="C6" s="3"/>
      <x:c r="D6" s="3"/>
      <x:c r="E6" s="21" t="str">
        <x:v>Change IDs entered</x:v>
      </x:c>
      <x:c r="F6" s="23" t="n">
        <x:f>COUNTA(A15:A74)</x:f>
        <x:v>0</x:v>
      </x:c>
      <x:c r="G6" s="3"/>
      <x:c r="H6" s="3"/>
      <x:c r="I6" s="3"/>
      <x:c r="J6" s="3"/>
      <x:c r="K6" s="3"/>
      <x:c r="L6" s="3"/>
      <x:c r="M6" s="3"/>
      <x:c r="N6" s="3"/>
      <x:c r="O6" s="3"/>
      <x:c r="P6" s="3"/>
      <x:c r="Q6" s="3"/>
      <x:c r="R6" s="3"/>
      <x:c r="S6" s="3"/>
      <x:c r="T6" s="3"/>
      <x:c r="U6" s="3"/>
      <x:c r="V6" s="3"/>
      <x:c r="W6" s="3"/>
      <x:c r="X6" s="3"/>
      <x:c r="Y6" s="3"/>
      <x:c r="Z6" s="3"/>
      <x:c r="AA6" s="3"/>
      <x:c r="AB6" s="3"/>
      <x:c r="AC6" s="3"/>
      <x:c r="AD6" s="3"/>
      <x:c r="AE6" s="3"/>
      <x:c r="AF6" s="3"/>
      <x:c r="AG6" s="3"/>
      <x:c r="AH6" s="3"/>
      <x:c r="AI6" s="3"/>
    </x:row>
    <x:row r="7" ht="34" customHeight="1">
      <x:c r="A7" s="3" t="str">
        <x:v>Period start</x:v>
      </x:c>
      <x:c r="B7" s="26"/>
      <x:c r="C7" s="3"/>
      <x:c r="D7" s="3"/>
      <x:c r="E7" s="21" t="str">
        <x:v>Rows with input issues</x:v>
      </x:c>
      <x:c r="F7" s="23" t="n">
        <x:f>COUNTIFS(AE15:AE74,"Check: change ID missing or untrimmed")+COUNTIFS(AE15:AE74,"Check: change ID contains wildcard")+COUNTIFS(AE15:AE74,"Check: calculation ID missing or untrimmed")+COUNTIFS(AE15:AE74,"Check: calculation ID contains wildcard")+COUNTIFS(AE15:AE74,"Check: duplicate change ID")+COUNTIFS(AE15:AE74,"Check: sequence must be whole 1-9999")+COUNTIFS(AE15:AE74,"Check: duplicate series sequence")+COUNTIFS(AE15:AE74,"Check: programme setup")+COUNTIFS(AE15:AE74,"Check: before-after evidence missing")+COUNTIFS(AE15:AE74,"Check: change type invalid")+COUNTIFS(AE15:AE74,"Check: comparison basis invalid")+COUNTIFS(AE15:AE74,"Check: review state invalid")+COUNTIFS(AE15:AE74,"Check: dependency state invalid")+COUNTIFS(AE15:AE74,"Check: release state invalid")+COUNTIFS(AE15:AE74,"Check: entered date invalid")+COUNTIFS(AE15:AE74,"Check: reporting period invalid")+COUNTIFS(AE15:AE74,"Check: detected date missing or future")+COUNTIFS(AE15:AE74,"Check: actual date chronology")+COUNTIFS(AE15:AE74,"Check: units missing or untrimmed")+COUNTIFS(AE15:AE74,"Check: numeric pair required")+COUNTIFS(AE15:AE74,"Check: units differ")+COUNTIFS(AE15:AE74,"Check: basis-change values invalid")+COUNTIFS(AE15:AE74,"Check: narrative pair or marker missing")+COUNTIFS(AE15:AE74,"Check: review record incomplete")+COUNTIFS(AE15:AE74,"Check: update review state")+COUNTIFS(AE15:AE74,"Check: historical-disclosure decision missing")+COUNTIFS(AE15:AE74,"Check: dependency evidence missing")+COUNTIFS(AE15:AE74,"Check: release prerequisites incomplete")+COUNTIFS(AE15:AE74,"Check: unused release date")+COUNTIFS(AE15:AE74,"Check: no-release decision incomplete")+COUNTIFS(AE15:AE74,"Check: next action or date missing")+COUNTIFS(AE15:AE74,"Check: numeric/date input error")</x:f>
        <x:v>0</x:v>
      </x:c>
      <x:c r="G7" s="3"/>
      <x:c r="H7" s="3"/>
      <x:c r="I7" s="3"/>
      <x:c r="J7" s="3"/>
      <x:c r="K7" s="3"/>
      <x:c r="L7" s="3"/>
      <x:c r="M7" s="3"/>
      <x:c r="N7" s="3"/>
      <x:c r="O7" s="3"/>
      <x:c r="P7" s="3"/>
      <x:c r="Q7" s="3"/>
      <x:c r="R7" s="3"/>
      <x:c r="S7" s="3"/>
      <x:c r="T7" s="3"/>
      <x:c r="U7" s="3"/>
      <x:c r="V7" s="3"/>
      <x:c r="W7" s="3"/>
      <x:c r="X7" s="3"/>
      <x:c r="Y7" s="3"/>
      <x:c r="Z7" s="3"/>
      <x:c r="AA7" s="3"/>
      <x:c r="AB7" s="3"/>
      <x:c r="AC7" s="3"/>
      <x:c r="AD7" s="3"/>
      <x:c r="AE7" s="3"/>
      <x:c r="AF7" s="3"/>
      <x:c r="AG7" s="3"/>
      <x:c r="AH7" s="3"/>
      <x:c r="AI7" s="3"/>
    </x:row>
    <x:row r="8" ht="34" customHeight="1">
      <x:c r="A8" s="3" t="str">
        <x:v>Period end</x:v>
      </x:c>
      <x:c r="B8" s="26"/>
      <x:c r="C8" s="3"/>
      <x:c r="D8" s="3"/>
      <x:c r="E8" s="21" t="str">
        <x:v>Numeric comparisons</x:v>
      </x:c>
      <x:c r="F8" s="23" t="n">
        <x:f>COUNT(AF15:AF74)</x:f>
        <x:v>0</x:v>
      </x:c>
      <x:c r="G8" s="3"/>
      <x:c r="H8" s="3"/>
      <x:c r="I8" s="3"/>
      <x:c r="J8" s="3"/>
      <x:c r="K8" s="3"/>
      <x:c r="L8" s="3"/>
      <x:c r="M8" s="3"/>
      <x:c r="N8" s="3"/>
      <x:c r="O8" s="3"/>
      <x:c r="P8" s="3"/>
      <x:c r="Q8" s="3"/>
      <x:c r="R8" s="3"/>
      <x:c r="S8" s="3"/>
      <x:c r="T8" s="3"/>
      <x:c r="U8" s="3"/>
      <x:c r="V8" s="3"/>
      <x:c r="W8" s="3"/>
      <x:c r="X8" s="3"/>
      <x:c r="Y8" s="3"/>
      <x:c r="Z8" s="3"/>
      <x:c r="AA8" s="3"/>
      <x:c r="AB8" s="3"/>
      <x:c r="AC8" s="3"/>
      <x:c r="AD8" s="3"/>
      <x:c r="AE8" s="3"/>
      <x:c r="AF8" s="3"/>
      <x:c r="AG8" s="3"/>
      <x:c r="AH8" s="3"/>
      <x:c r="AI8" s="3"/>
    </x:row>
    <x:row r="9" ht="34" customHeight="1">
      <x:c r="A9" s="3" t="str">
        <x:v>As-of date</x:v>
      </x:c>
      <x:c r="B9" s="26"/>
      <x:c r="C9" s="3"/>
      <x:c r="D9" s="3"/>
      <x:c r="E9" s="21" t="str">
        <x:v>Release recorded</x:v>
      </x:c>
      <x:c r="F9" s="23" t="n">
        <x:f>COUNTIFS(AI15:AI74,"Release recorded")</x:f>
        <x:v>0</x:v>
      </x:c>
      <x:c r="G9" s="3"/>
      <x:c r="H9" s="3"/>
      <x:c r="I9" s="3"/>
      <x:c r="J9" s="3"/>
      <x:c r="K9" s="3"/>
      <x:c r="L9" s="3"/>
      <x:c r="M9" s="3"/>
      <x:c r="N9" s="3"/>
      <x:c r="O9" s="3"/>
      <x:c r="P9" s="3"/>
      <x:c r="Q9" s="3"/>
      <x:c r="R9" s="3"/>
      <x:c r="S9" s="3"/>
      <x:c r="T9" s="3"/>
      <x:c r="U9" s="3"/>
      <x:c r="V9" s="3"/>
      <x:c r="W9" s="3"/>
      <x:c r="X9" s="3"/>
      <x:c r="Y9" s="3"/>
      <x:c r="Z9" s="3"/>
      <x:c r="AA9" s="3"/>
      <x:c r="AB9" s="3"/>
      <x:c r="AC9" s="3"/>
      <x:c r="AD9" s="3"/>
      <x:c r="AE9" s="3"/>
      <x:c r="AF9" s="3"/>
      <x:c r="AG9" s="3"/>
      <x:c r="AH9" s="3"/>
      <x:c r="AI9" s="3"/>
    </x:row>
    <x:row r="10" ht="25" customHeight="1">
      <x:c r="A10" s="3"/>
      <x:c r="B10" s="3"/>
      <x:c r="C10" s="3"/>
      <x:c r="D10" s="3"/>
      <x:c r="E10" s="21" t="str">
        <x:v>Approved; dependents pending</x:v>
      </x:c>
      <x:c r="F10" s="23" t="n">
        <x:f>COUNTIFS(AI15:AI74,"Approved; update dependents")</x:f>
        <x:v>0</x:v>
      </x:c>
      <x:c r="G10" s="3"/>
      <x:c r="H10" s="3"/>
      <x:c r="I10" s="3"/>
      <x:c r="J10" s="3"/>
      <x:c r="K10" s="3"/>
      <x:c r="L10" s="3"/>
      <x:c r="M10" s="3"/>
      <x:c r="N10" s="3"/>
      <x:c r="O10" s="3"/>
      <x:c r="P10" s="3"/>
      <x:c r="Q10" s="3"/>
      <x:c r="R10" s="3"/>
      <x:c r="S10" s="3"/>
      <x:c r="T10" s="3"/>
      <x:c r="U10" s="3"/>
      <x:c r="V10" s="3"/>
      <x:c r="W10" s="3"/>
      <x:c r="X10" s="3"/>
      <x:c r="Y10" s="3"/>
      <x:c r="Z10" s="3"/>
      <x:c r="AA10" s="3"/>
      <x:c r="AB10" s="3"/>
      <x:c r="AC10" s="3"/>
      <x:c r="AD10" s="3"/>
      <x:c r="AE10" s="3"/>
      <x:c r="AF10" s="3"/>
      <x:c r="AG10" s="3"/>
      <x:c r="AH10" s="3"/>
      <x:c r="AI10" s="3"/>
    </x:row>
    <x:row r="11" ht="25" customHeight="1">
      <x:c r="A11" s="7" t="str">
        <x:v>Numeric inputs: paste values only; preserve General base format. Dates: use =DATE(year,month,day) or paste serial values. See Read me.</x:v>
      </x:c>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c r="AB11" s="3"/>
      <x:c r="AC11" s="3"/>
      <x:c r="AD11" s="3"/>
      <x:c r="AE11" s="3"/>
      <x:c r="AF11" s="3"/>
      <x:c r="AG11" s="3"/>
      <x:c r="AH11" s="3"/>
      <x:c r="AI11" s="3"/>
    </x:row>
    <x:row r="12" ht="25" customHeight="1">
      <x:c r="A12" s="7" t="str">
        <x:v>Changes explain revisions to reported calculations. Neither a decrease nor a zero net change establishes an operational improvement.</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c r="AB12" s="3"/>
      <x:c r="AC12" s="3"/>
      <x:c r="AD12" s="3"/>
      <x:c r="AE12" s="3"/>
      <x:c r="AF12" s="3"/>
      <x:c r="AG12" s="3"/>
      <x:c r="AH12" s="3"/>
      <x:c r="AI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c r="AB13" s="3"/>
      <x:c r="AC13" s="3"/>
      <x:c r="AD13" s="3"/>
      <x:c r="AE13" s="3"/>
      <x:c r="AF13" s="3"/>
      <x:c r="AG13" s="3"/>
      <x:c r="AH13" s="3"/>
      <x:c r="AI13" s="3"/>
    </x:row>
    <x:row r="14" ht="50" customHeight="1">
      <x:c r="A14" s="14" t="str">
        <x:v>Change ID</x:v>
      </x:c>
      <x:c r="B14" s="14" t="str">
        <x:v>Calculation / series ID</x:v>
      </x:c>
      <x:c r="C14" s="14" t="str">
        <x:v>Sequence number</x:v>
      </x:c>
      <x:c r="D14" s="14" t="str">
        <x:v>Metric / output</x:v>
      </x:c>
      <x:c r="E14" s="14" t="str">
        <x:v>Entity / boundary</x:v>
      </x:c>
      <x:c r="F14" s="14" t="str">
        <x:v>Period start</x:v>
      </x:c>
      <x:c r="G14" s="14" t="str">
        <x:v>Period end</x:v>
      </x:c>
      <x:c r="H14" s="14" t="str">
        <x:v>Detected on</x:v>
      </x:c>
      <x:c r="I14" s="14" t="str">
        <x:v>Change type</x:v>
      </x:c>
      <x:c r="J14" s="14" t="str">
        <x:v>Old version / cell locator</x:v>
      </x:c>
      <x:c r="K14" s="14" t="str">
        <x:v>New version / cell locator</x:v>
      </x:c>
      <x:c r="L14" s="14" t="str">
        <x:v>Old value / statement</x:v>
      </x:c>
      <x:c r="M14" s="14" t="str">
        <x:v>New value / statement</x:v>
      </x:c>
      <x:c r="N14" s="14" t="str">
        <x:v>Old unit</x:v>
      </x:c>
      <x:c r="O14" s="14" t="str">
        <x:v>New unit</x:v>
      </x:c>
      <x:c r="P14" s="14" t="str">
        <x:v>Comparison basis</x:v>
      </x:c>
      <x:c r="Q14" s="14" t="str">
        <x:v>Reason / source evidence</x:v>
      </x:c>
      <x:c r="R14" s="14" t="str">
        <x:v>Preparer role</x:v>
      </x:c>
      <x:c r="S14" s="14" t="str">
        <x:v>Review state</x:v>
      </x:c>
      <x:c r="T14" s="14" t="str">
        <x:v>Reviewer role</x:v>
      </x:c>
      <x:c r="U14" s="14" t="str">
        <x:v>Reviewed on</x:v>
      </x:c>
      <x:c r="V14" s="14" t="str">
        <x:v>Review reference</x:v>
      </x:c>
      <x:c r="W14" s="14" t="str">
        <x:v>Dependent-output check</x:v>
      </x:c>
      <x:c r="X14" s="14" t="str">
        <x:v>Update / no-change evidence</x:v>
      </x:c>
      <x:c r="Y14" s="14" t="str">
        <x:v>Release state</x:v>
      </x:c>
      <x:c r="Z14" s="14" t="str">
        <x:v>Release version / reason</x:v>
      </x:c>
      <x:c r="AA14" s="14" t="str">
        <x:v>Released on</x:v>
      </x:c>
      <x:c r="AB14" s="14" t="str">
        <x:v>Next action</x:v>
      </x:c>
      <x:c r="AC14" s="14" t="str">
        <x:v>Action due</x:v>
      </x:c>
      <x:c r="AD14" s="14" t="str">
        <x:v>Historical / disclosure decision</x:v>
      </x:c>
      <x:c r="AE14" s="14" t="str">
        <x:v>Input check</x:v>
      </x:c>
      <x:c r="AF14" s="14" t="str">
        <x:v>Numeric change</x:v>
      </x:c>
      <x:c r="AG14" s="14" t="str">
        <x:v>Change / positive old value</x:v>
      </x:c>
      <x:c r="AH14" s="14" t="str">
        <x:v>Comparison position</x:v>
      </x:c>
      <x:c r="AI14" s="14" t="str">
        <x:v>Release position</x:v>
      </x:c>
    </x:row>
    <x:row r="15" ht="52" customHeight="1">
      <x:c r="A15" s="9"/>
      <x:c r="B15" s="9"/>
      <x:c r="C15" s="26"/>
      <x:c r="D15" s="9"/>
      <x:c r="E15" s="9"/>
      <x:c r="F15" s="26"/>
      <x:c r="G15" s="26"/>
      <x:c r="H15" s="26"/>
      <x:c r="I15" s="9"/>
      <x:c r="J15" s="9"/>
      <x:c r="K15" s="9"/>
      <x:c r="L15" s="26"/>
      <x:c r="M15" s="26"/>
      <x:c r="N15" s="9"/>
      <x:c r="O15" s="9"/>
      <x:c r="P15" s="9"/>
      <x:c r="Q15" s="9"/>
      <x:c r="R15" s="9"/>
      <x:c r="S15" s="9"/>
      <x:c r="T15" s="9"/>
      <x:c r="U15" s="26"/>
      <x:c r="V15" s="9"/>
      <x:c r="W15" s="9"/>
      <x:c r="X15" s="9"/>
      <x:c r="Y15" s="9"/>
      <x:c r="Z15" s="9"/>
      <x:c r="AA15" s="26"/>
      <x:c r="AB15" s="9"/>
      <x:c r="AC15" s="26"/>
      <x:c r="AD15" s="9"/>
      <x:c r="AE15" s="17" t="str">
        <x:f>IF(COUNTA(A15:AD15)=0,"",IF(OR(ISERROR($B$7),ISERROR($B$8),ISERROR($B$9),ISERROR(F15),ISERROR(G15),ISERROR(H15),ISERROR(U15),ISERROR(AA15),ISERROR(AC15),ISERROR(C15),ISERROR(L15),ISERROR(M15)),"Check: numeric/date input error",IF(OR(LEN(TRIM(A15&amp;""))=0,NOT(ISTEXT(A15)),NOT(EXACT(A15,TRIM(A15)))),"Check: change ID missing or untrimmed",IF(OR(ISNUMBER(FIND("*",A15)),ISNUMBER(FIND("?",A15)),ISNUMBER(FIND("~",A15))),"Check: change ID contains wildcard",IF(OR(LEN(TRIM(B15&amp;""))=0,NOT(ISTEXT(B15)),NOT(EXACT(B15,TRIM(B15)))),"Check: calculation ID missing or untrimmed",IF(OR(ISNUMBER(FIND("*",B15)),ISNUMBER(FIND("?",B15)),ISNUMBER(FIND("~",B15))),"Check: calculation ID contains wildcard",IF(COUNTIFS($A$15:$A$74,A15)&gt;1,"Check: duplicate change ID",IF(NOT(IF(AND(ISNUMBER(C15),NOT(ISLOGICAL(C15))),AND(C15&gt;=1,C15&lt;=9999,MOD(C15,1)=0),FALSE)),"Check: sequence must be whole 1-9999",IF(COUNTIFS($B$15:$B$74,B15,$C$15:$C$74,C15)&gt;1,"Check: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setup",IF(OR(LEN(TRIM(D15&amp;""))=0,LEN(TRIM(E15&amp;""))=0,LEN(TRIM(J15&amp;""))=0,LEN(TRIM(K15&amp;""))=0,LEN(TRIM(Q15&amp;""))=0,LEN(TRIM(R15&amp;""))=0),"Check: before-after evidence missing",IF(NOT(OR(EXACT(I15,"Source correction"),EXACT(I15,"Formula correction"),EXACT(I15,"Method change"),EXACT(I15,"Boundary change"),EXACT(I15,"Presentation"),EXACT(I15,"Mixed"))),"Check: change type invalid",IF(NOT(OR(EXACT(P15,"Same basis"),EXACT(P15,"Basis changed"),EXACT(P15,"Narrative only"))),"Check: comparison basis invalid",IF(NOT(OR(EXACT(S15,"Draft"),EXACT(S15,"In review"),EXACT(S15,"Approved"),EXACT(S15,"Rejected"))),"Check: review state invalid",IF(NOT(OR(EXACT(W15,"Not checked"),EXACT(W15,"Pending"),EXACT(W15,"Checked"),EXACT(W15,"Not required"))),"Check: dependency state invalid",IF(NOT(OR(EXACT(Y15,"Unreleased"),EXACT(Y15,"Released"),EXACT(Y15,"No release needed"))),"Check: release state invalid",IF(OR(AND(LEN(F15&amp;"")&gt;0,NOT(IF(AND(ISNUMBER(F15),NOT(ISLOGICAL(F15))),AND(F15&gt;=1,F15&lt;=2958465,MOD(F15,1)=0),FALSE))),AND(LEN(G15&amp;"")&gt;0,NOT(IF(AND(ISNUMBER(G15),NOT(ISLOGICAL(G15))),AND(G15&gt;=1,G15&lt;=2958465,MOD(G15,1)=0),FALSE))),AND(LEN(H15&amp;"")&gt;0,NOT(IF(AND(ISNUMBER(H15),NOT(ISLOGICAL(H15))),AND(H15&gt;=1,H15&lt;=2958465,MOD(H15,1)=0),FALSE))),AND(LEN(U15&amp;"")&gt;0,NOT(IF(AND(ISNUMBER(U15),NOT(ISLOGICAL(U15))),AND(U15&gt;=1,U15&lt;=2958465,MOD(U15,1)=0),FALSE))),AND(LEN(AA15&amp;"")&gt;0,NOT(IF(AND(ISNUMBER(AA15),NOT(ISLOGICAL(AA15))),AND(AA15&gt;=1,AA15&lt;=2958465,MOD(AA15,1)=0),FALSE))),AND(LEN(AC15&amp;"")&gt;0,NOT(IF(AND(ISNUMBER(AC15),NOT(ISLOGICAL(AC15))),AND(AC15&gt;=1,AC15&lt;=2958465,MOD(AC15,1)=0),FALSE)))),"Check: entered date invalid",IF(OR(LEN(F15&amp;"")=0,LEN(G15&amp;"")=0,F15&gt;G15,F15&lt;$B$7,G15&gt;$B$8),"Check: reporting period invalid",IF(OR(LEN(H15&amp;"")=0,H15&gt;$B$9),"Check: detected date missing or future",IF(OR(AND(LEN(U15&amp;"")&gt;0,OR(U15&lt;H15,U15&gt;$B$9)),AND(LEN(AA15&amp;"")&gt;0,OR(AA15&lt;H15,AA15&gt;$B$9))),"Check: actual date chronology",IF(OR(LEN(TRIM(N15&amp;""))=0,LEN(TRIM(O15&amp;""))=0,NOT(EXACT(N15,TRIM(N15))),NOT(EXACT(O15,TRIM(O15)))),"Check: units missing or untrimmed",IF(AND(EXACT(P15,"Same basis"),OR(NOT(IF(AND(ISNUMBER(L15),NOT(ISLOGICAL(L15))),ABS(L15)&lt;=1000000000000,FALSE)),NOT(IF(AND(ISNUMBER(M15),NOT(ISLOGICAL(M15))),ABS(M15)&lt;=1000000000000,FALSE)))),"Check: numeric pair required",IF(AND(EXACT(P15,"Same basis"),NOT(EXACT(N15,O15))),"Check: units differ",IF(AND(EXACT(P15,"Basis changed"),OR(AND(LEN(L15&amp;"")&gt;0,NOT(IF(AND(ISNUMBER(L15),NOT(ISLOGICAL(L15))),ABS(L15)&lt;=1000000000000,FALSE))),AND(LEN(M15&amp;"")&gt;0,NOT(IF(AND(ISNUMBER(M15),NOT(ISLOGICAL(M15))),ABS(M15)&lt;=1000000000000,FALSE))),AND(LEN(L15&amp;"")=0,LEN(M15&amp;"")&gt;0),AND(LEN(L15&amp;"")&gt;0,LEN(M15&amp;"")=0))),"Check: basis-change values invalid",IF(AND(EXACT(P15,"Narrative only"),OR(LEN(TRIM(L15&amp;""))=0,LEN(TRIM(M15&amp;""))=0,NOT(EXACT(N15,"Narrative")),NOT(EXACT(O15,"Narrative")))),"Check: narrative pair or marker missing",IF(AND(NOT(EXACT(S15,"Draft")),OR(LEN(TRIM(T15&amp;""))=0,LEN(U15&amp;"")=0,LEN(TRIM(V15&amp;""))=0)),"Check: review record incomplete",IF(AND(EXACT(S15,"Draft"),LEN(U15&amp;"")&gt;0),"Check: update review state",IF(AND(EXACT(S15,"Approved"),LEN(TRIM(AD15&amp;""))=0),"Check: historical-disclosure decision missing",IF(AND(OR(EXACT(W15,"Checked"),EXACT(W15,"Not required")),LEN(TRIM(X15&amp;""))=0),"Check: dependency evidence missing",IF(AND(EXACT(Y15,"Released"),OR(NOT(EXACT(S15,"Approved")),NOT(OR(EXACT(W15,"Checked"),EXACT(W15,"Not required"))),LEN(TRIM(Z15&amp;""))=0,LEN(AA15&amp;"")=0,AA15&lt;U15)),"Check: release prerequisites incomplete",IF(AND(NOT(EXACT(Y15,"Released")),LEN(AA15&amp;"")&gt;0),"Check: unused release date",IF(AND(EXACT(Y15,"No release needed"),OR(NOT(OR(EXACT(S15,"Approved"),EXACT(S15,"Rejected"))),LEN(TRIM(Z15&amp;""))=0)),"Check: no-release decision incomplete",IF(AND(EXACT(Y15,"Unreleased"),NOT(EXACT(S15,"Rejected")),OR(LEN(TRIM(AB15&amp;""))=0,LEN(AC15&amp;"")=0)),"Check: next action or date missing","Recorded")))))))))))))))))))))))))))))))))</x:f>
      </x:c>
      <x:c r="AF15" s="19" t="str">
        <x:f>IF(AE15="Recorded",IF(AND(AE15="Recorded",EXACT(P15,"Same basis")),M15-L15,""),"")</x:f>
      </x:c>
      <x:c r="AG15" s="27" t="str">
        <x:f>IF(AE15="Recorded",IF(AND(AE15="Recorded",EXACT(P15,"Same basis")),IF(SIGN(L15)=1,IF(SIGN(M15-L15)=0,0,IF(LOG10(ABS(M15-L15))-LOG10(L15)&gt;300,"n.a.",(M15-L15)/L15)),"n.a."),""),"")</x:f>
      </x:c>
      <x:c r="AH15" s="17" t="str">
        <x:f>IF(LEN(AE15&amp;"")=0,"",IF(AE15&lt;&gt;"Recorded","Check: resolve input issue",IF(EXACT(P15,"Same basis"),IF(ISNUMBER(AG15),"Numeric comparison available","Delta only; relative change unavailable"),IF(EXACT(P15,"Narrative only"),"Narrative comparison only","Basis changed; no numeric delta"))))</x:f>
      </x:c>
      <x:c r="AI15" s="17" t="str">
        <x:f>IF(LEN(AE15&amp;"")=0,"",IF(AE15&lt;&gt;"Recorded","Check: resolve input issue",IF(EXACT(S15,"Rejected"),"Rejected; no release",IF(EXACT(Y15,"No release needed"),"No-release decision recorded",IF(EXACT(Y15,"Released"),"Release recorded",IF(NOT(EXACT(S15,"Approved")),"Review not approved",IF(OR(EXACT(W15,"Checked"),EXACT(W15,"Not required")),"Approved; release pending","Approved; update dependents")))))))</x:f>
      </x:c>
    </x:row>
    <x:row r="16" ht="52" customHeight="1">
      <x:c r="A16" s="9"/>
      <x:c r="B16" s="9"/>
      <x:c r="C16" s="26"/>
      <x:c r="D16" s="9"/>
      <x:c r="E16" s="9"/>
      <x:c r="F16" s="26"/>
      <x:c r="G16" s="26"/>
      <x:c r="H16" s="26"/>
      <x:c r="I16" s="9"/>
      <x:c r="J16" s="9"/>
      <x:c r="K16" s="9"/>
      <x:c r="L16" s="26"/>
      <x:c r="M16" s="26"/>
      <x:c r="N16" s="9"/>
      <x:c r="O16" s="9"/>
      <x:c r="P16" s="9"/>
      <x:c r="Q16" s="9"/>
      <x:c r="R16" s="9"/>
      <x:c r="S16" s="9"/>
      <x:c r="T16" s="9"/>
      <x:c r="U16" s="26"/>
      <x:c r="V16" s="9"/>
      <x:c r="W16" s="9"/>
      <x:c r="X16" s="9"/>
      <x:c r="Y16" s="9"/>
      <x:c r="Z16" s="9"/>
      <x:c r="AA16" s="26"/>
      <x:c r="AB16" s="9"/>
      <x:c r="AC16" s="26"/>
      <x:c r="AD16" s="9"/>
      <x:c r="AE16" s="17" t="str">
        <x:f>IF(COUNTA(A16:AD16)=0,"",IF(OR(ISERROR($B$7),ISERROR($B$8),ISERROR($B$9),ISERROR(F16),ISERROR(G16),ISERROR(H16),ISERROR(U16),ISERROR(AA16),ISERROR(AC16),ISERROR(C16),ISERROR(L16),ISERROR(M16)),"Check: numeric/date input error",IF(OR(LEN(TRIM(A16&amp;""))=0,NOT(ISTEXT(A16)),NOT(EXACT(A16,TRIM(A16)))),"Check: change ID missing or untrimmed",IF(OR(ISNUMBER(FIND("*",A16)),ISNUMBER(FIND("?",A16)),ISNUMBER(FIND("~",A16))),"Check: change ID contains wildcard",IF(OR(LEN(TRIM(B16&amp;""))=0,NOT(ISTEXT(B16)),NOT(EXACT(B16,TRIM(B16)))),"Check: calculation ID missing or untrimmed",IF(OR(ISNUMBER(FIND("*",B16)),ISNUMBER(FIND("?",B16)),ISNUMBER(FIND("~",B16))),"Check: calculation ID contains wildcard",IF(COUNTIFS($A$15:$A$74,A16)&gt;1,"Check: duplicate change ID",IF(NOT(IF(AND(ISNUMBER(C16),NOT(ISLOGICAL(C16))),AND(C16&gt;=1,C16&lt;=9999,MOD(C16,1)=0),FALSE)),"Check: sequence must be whole 1-9999",IF(COUNTIFS($B$15:$B$74,B16,$C$15:$C$74,C16)&gt;1,"Check: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setup",IF(OR(LEN(TRIM(D16&amp;""))=0,LEN(TRIM(E16&amp;""))=0,LEN(TRIM(J16&amp;""))=0,LEN(TRIM(K16&amp;""))=0,LEN(TRIM(Q16&amp;""))=0,LEN(TRIM(R16&amp;""))=0),"Check: before-after evidence missing",IF(NOT(OR(EXACT(I16,"Source correction"),EXACT(I16,"Formula correction"),EXACT(I16,"Method change"),EXACT(I16,"Boundary change"),EXACT(I16,"Presentation"),EXACT(I16,"Mixed"))),"Check: change type invalid",IF(NOT(OR(EXACT(P16,"Same basis"),EXACT(P16,"Basis changed"),EXACT(P16,"Narrative only"))),"Check: comparison basis invalid",IF(NOT(OR(EXACT(S16,"Draft"),EXACT(S16,"In review"),EXACT(S16,"Approved"),EXACT(S16,"Rejected"))),"Check: review state invalid",IF(NOT(OR(EXACT(W16,"Not checked"),EXACT(W16,"Pending"),EXACT(W16,"Checked"),EXACT(W16,"Not required"))),"Check: dependency state invalid",IF(NOT(OR(EXACT(Y16,"Unreleased"),EXACT(Y16,"Released"),EXACT(Y16,"No release needed"))),"Check: release state invalid",IF(OR(AND(LEN(F16&amp;"")&gt;0,NOT(IF(AND(ISNUMBER(F16),NOT(ISLOGICAL(F16))),AND(F16&gt;=1,F16&lt;=2958465,MOD(F16,1)=0),FALSE))),AND(LEN(G16&amp;"")&gt;0,NOT(IF(AND(ISNUMBER(G16),NOT(ISLOGICAL(G16))),AND(G16&gt;=1,G16&lt;=2958465,MOD(G16,1)=0),FALSE))),AND(LEN(H16&amp;"")&gt;0,NOT(IF(AND(ISNUMBER(H16),NOT(ISLOGICAL(H16))),AND(H16&gt;=1,H16&lt;=2958465,MOD(H16,1)=0),FALSE))),AND(LEN(U16&amp;"")&gt;0,NOT(IF(AND(ISNUMBER(U16),NOT(ISLOGICAL(U16))),AND(U16&gt;=1,U16&lt;=2958465,MOD(U16,1)=0),FALSE))),AND(LEN(AA16&amp;"")&gt;0,NOT(IF(AND(ISNUMBER(AA16),NOT(ISLOGICAL(AA16))),AND(AA16&gt;=1,AA16&lt;=2958465,MOD(AA16,1)=0),FALSE))),AND(LEN(AC16&amp;"")&gt;0,NOT(IF(AND(ISNUMBER(AC16),NOT(ISLOGICAL(AC16))),AND(AC16&gt;=1,AC16&lt;=2958465,MOD(AC16,1)=0),FALSE)))),"Check: entered date invalid",IF(OR(LEN(F16&amp;"")=0,LEN(G16&amp;"")=0,F16&gt;G16,F16&lt;$B$7,G16&gt;$B$8),"Check: reporting period invalid",IF(OR(LEN(H16&amp;"")=0,H16&gt;$B$9),"Check: detected date missing or future",IF(OR(AND(LEN(U16&amp;"")&gt;0,OR(U16&lt;H16,U16&gt;$B$9)),AND(LEN(AA16&amp;"")&gt;0,OR(AA16&lt;H16,AA16&gt;$B$9))),"Check: actual date chronology",IF(OR(LEN(TRIM(N16&amp;""))=0,LEN(TRIM(O16&amp;""))=0,NOT(EXACT(N16,TRIM(N16))),NOT(EXACT(O16,TRIM(O16)))),"Check: units missing or untrimmed",IF(AND(EXACT(P16,"Same basis"),OR(NOT(IF(AND(ISNUMBER(L16),NOT(ISLOGICAL(L16))),ABS(L16)&lt;=1000000000000,FALSE)),NOT(IF(AND(ISNUMBER(M16),NOT(ISLOGICAL(M16))),ABS(M16)&lt;=1000000000000,FALSE)))),"Check: numeric pair required",IF(AND(EXACT(P16,"Same basis"),NOT(EXACT(N16,O16))),"Check: units differ",IF(AND(EXACT(P16,"Basis changed"),OR(AND(LEN(L16&amp;"")&gt;0,NOT(IF(AND(ISNUMBER(L16),NOT(ISLOGICAL(L16))),ABS(L16)&lt;=1000000000000,FALSE))),AND(LEN(M16&amp;"")&gt;0,NOT(IF(AND(ISNUMBER(M16),NOT(ISLOGICAL(M16))),ABS(M16)&lt;=1000000000000,FALSE))),AND(LEN(L16&amp;"")=0,LEN(M16&amp;"")&gt;0),AND(LEN(L16&amp;"")&gt;0,LEN(M16&amp;"")=0))),"Check: basis-change values invalid",IF(AND(EXACT(P16,"Narrative only"),OR(LEN(TRIM(L16&amp;""))=0,LEN(TRIM(M16&amp;""))=0,NOT(EXACT(N16,"Narrative")),NOT(EXACT(O16,"Narrative")))),"Check: narrative pair or marker missing",IF(AND(NOT(EXACT(S16,"Draft")),OR(LEN(TRIM(T16&amp;""))=0,LEN(U16&amp;"")=0,LEN(TRIM(V16&amp;""))=0)),"Check: review record incomplete",IF(AND(EXACT(S16,"Draft"),LEN(U16&amp;"")&gt;0),"Check: update review state",IF(AND(EXACT(S16,"Approved"),LEN(TRIM(AD16&amp;""))=0),"Check: historical-disclosure decision missing",IF(AND(OR(EXACT(W16,"Checked"),EXACT(W16,"Not required")),LEN(TRIM(X16&amp;""))=0),"Check: dependency evidence missing",IF(AND(EXACT(Y16,"Released"),OR(NOT(EXACT(S16,"Approved")),NOT(OR(EXACT(W16,"Checked"),EXACT(W16,"Not required"))),LEN(TRIM(Z16&amp;""))=0,LEN(AA16&amp;"")=0,AA16&lt;U16)),"Check: release prerequisites incomplete",IF(AND(NOT(EXACT(Y16,"Released")),LEN(AA16&amp;"")&gt;0),"Check: unused release date",IF(AND(EXACT(Y16,"No release needed"),OR(NOT(OR(EXACT(S16,"Approved"),EXACT(S16,"Rejected"))),LEN(TRIM(Z16&amp;""))=0)),"Check: no-release decision incomplete",IF(AND(EXACT(Y16,"Unreleased"),NOT(EXACT(S16,"Rejected")),OR(LEN(TRIM(AB16&amp;""))=0,LEN(AC16&amp;"")=0)),"Check: next action or date missing","Recorded")))))))))))))))))))))))))))))))))</x:f>
      </x:c>
      <x:c r="AF16" s="19" t="str">
        <x:f>IF(AE16="Recorded",IF(AND(AE16="Recorded",EXACT(P16,"Same basis")),M16-L16,""),"")</x:f>
      </x:c>
      <x:c r="AG16" s="27" t="str">
        <x:f>IF(AE16="Recorded",IF(AND(AE16="Recorded",EXACT(P16,"Same basis")),IF(SIGN(L16)=1,IF(SIGN(M16-L16)=0,0,IF(LOG10(ABS(M16-L16))-LOG10(L16)&gt;300,"n.a.",(M16-L16)/L16)),"n.a."),""),"")</x:f>
      </x:c>
      <x:c r="AH16" s="17" t="str">
        <x:f>IF(LEN(AE16&amp;"")=0,"",IF(AE16&lt;&gt;"Recorded","Check: resolve input issue",IF(EXACT(P16,"Same basis"),IF(ISNUMBER(AG16),"Numeric comparison available","Delta only; relative change unavailable"),IF(EXACT(P16,"Narrative only"),"Narrative comparison only","Basis changed; no numeric delta"))))</x:f>
      </x:c>
      <x:c r="AI16" s="17" t="str">
        <x:f>IF(LEN(AE16&amp;"")=0,"",IF(AE16&lt;&gt;"Recorded","Check: resolve input issue",IF(EXACT(S16,"Rejected"),"Rejected; no release",IF(EXACT(Y16,"No release needed"),"No-release decision recorded",IF(EXACT(Y16,"Released"),"Release recorded",IF(NOT(EXACT(S16,"Approved")),"Review not approved",IF(OR(EXACT(W16,"Checked"),EXACT(W16,"Not required")),"Approved; release pending","Approved; update dependents")))))))</x:f>
      </x:c>
    </x:row>
    <x:row r="17" ht="52" customHeight="1">
      <x:c r="A17" s="9"/>
      <x:c r="B17" s="9"/>
      <x:c r="C17" s="26"/>
      <x:c r="D17" s="9"/>
      <x:c r="E17" s="9"/>
      <x:c r="F17" s="26"/>
      <x:c r="G17" s="26"/>
      <x:c r="H17" s="26"/>
      <x:c r="I17" s="9"/>
      <x:c r="J17" s="9"/>
      <x:c r="K17" s="9"/>
      <x:c r="L17" s="26"/>
      <x:c r="M17" s="26"/>
      <x:c r="N17" s="9"/>
      <x:c r="O17" s="9"/>
      <x:c r="P17" s="9"/>
      <x:c r="Q17" s="9"/>
      <x:c r="R17" s="9"/>
      <x:c r="S17" s="9"/>
      <x:c r="T17" s="9"/>
      <x:c r="U17" s="26"/>
      <x:c r="V17" s="9"/>
      <x:c r="W17" s="9"/>
      <x:c r="X17" s="9"/>
      <x:c r="Y17" s="9"/>
      <x:c r="Z17" s="9"/>
      <x:c r="AA17" s="26"/>
      <x:c r="AB17" s="9"/>
      <x:c r="AC17" s="26"/>
      <x:c r="AD17" s="9"/>
      <x:c r="AE17" s="17" t="str">
        <x:f>IF(COUNTA(A17:AD17)=0,"",IF(OR(ISERROR($B$7),ISERROR($B$8),ISERROR($B$9),ISERROR(F17),ISERROR(G17),ISERROR(H17),ISERROR(U17),ISERROR(AA17),ISERROR(AC17),ISERROR(C17),ISERROR(L17),ISERROR(M17)),"Check: numeric/date input error",IF(OR(LEN(TRIM(A17&amp;""))=0,NOT(ISTEXT(A17)),NOT(EXACT(A17,TRIM(A17)))),"Check: change ID missing or untrimmed",IF(OR(ISNUMBER(FIND("*",A17)),ISNUMBER(FIND("?",A17)),ISNUMBER(FIND("~",A17))),"Check: change ID contains wildcard",IF(OR(LEN(TRIM(B17&amp;""))=0,NOT(ISTEXT(B17)),NOT(EXACT(B17,TRIM(B17)))),"Check: calculation ID missing or untrimmed",IF(OR(ISNUMBER(FIND("*",B17)),ISNUMBER(FIND("?",B17)),ISNUMBER(FIND("~",B17))),"Check: calculation ID contains wildcard",IF(COUNTIFS($A$15:$A$74,A17)&gt;1,"Check: duplicate change ID",IF(NOT(IF(AND(ISNUMBER(C17),NOT(ISLOGICAL(C17))),AND(C17&gt;=1,C17&lt;=9999,MOD(C17,1)=0),FALSE)),"Check: sequence must be whole 1-9999",IF(COUNTIFS($B$15:$B$74,B17,$C$15:$C$74,C17)&gt;1,"Check: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setup",IF(OR(LEN(TRIM(D17&amp;""))=0,LEN(TRIM(E17&amp;""))=0,LEN(TRIM(J17&amp;""))=0,LEN(TRIM(K17&amp;""))=0,LEN(TRIM(Q17&amp;""))=0,LEN(TRIM(R17&amp;""))=0),"Check: before-after evidence missing",IF(NOT(OR(EXACT(I17,"Source correction"),EXACT(I17,"Formula correction"),EXACT(I17,"Method change"),EXACT(I17,"Boundary change"),EXACT(I17,"Presentation"),EXACT(I17,"Mixed"))),"Check: change type invalid",IF(NOT(OR(EXACT(P17,"Same basis"),EXACT(P17,"Basis changed"),EXACT(P17,"Narrative only"))),"Check: comparison basis invalid",IF(NOT(OR(EXACT(S17,"Draft"),EXACT(S17,"In review"),EXACT(S17,"Approved"),EXACT(S17,"Rejected"))),"Check: review state invalid",IF(NOT(OR(EXACT(W17,"Not checked"),EXACT(W17,"Pending"),EXACT(W17,"Checked"),EXACT(W17,"Not required"))),"Check: dependency state invalid",IF(NOT(OR(EXACT(Y17,"Unreleased"),EXACT(Y17,"Released"),EXACT(Y17,"No release needed"))),"Check: release state invalid",IF(OR(AND(LEN(F17&amp;"")&gt;0,NOT(IF(AND(ISNUMBER(F17),NOT(ISLOGICAL(F17))),AND(F17&gt;=1,F17&lt;=2958465,MOD(F17,1)=0),FALSE))),AND(LEN(G17&amp;"")&gt;0,NOT(IF(AND(ISNUMBER(G17),NOT(ISLOGICAL(G17))),AND(G17&gt;=1,G17&lt;=2958465,MOD(G17,1)=0),FALSE))),AND(LEN(H17&amp;"")&gt;0,NOT(IF(AND(ISNUMBER(H17),NOT(ISLOGICAL(H17))),AND(H17&gt;=1,H17&lt;=2958465,MOD(H17,1)=0),FALSE))),AND(LEN(U17&amp;"")&gt;0,NOT(IF(AND(ISNUMBER(U17),NOT(ISLOGICAL(U17))),AND(U17&gt;=1,U17&lt;=2958465,MOD(U17,1)=0),FALSE))),AND(LEN(AA17&amp;"")&gt;0,NOT(IF(AND(ISNUMBER(AA17),NOT(ISLOGICAL(AA17))),AND(AA17&gt;=1,AA17&lt;=2958465,MOD(AA17,1)=0),FALSE))),AND(LEN(AC17&amp;"")&gt;0,NOT(IF(AND(ISNUMBER(AC17),NOT(ISLOGICAL(AC17))),AND(AC17&gt;=1,AC17&lt;=2958465,MOD(AC17,1)=0),FALSE)))),"Check: entered date invalid",IF(OR(LEN(F17&amp;"")=0,LEN(G17&amp;"")=0,F17&gt;G17,F17&lt;$B$7,G17&gt;$B$8),"Check: reporting period invalid",IF(OR(LEN(H17&amp;"")=0,H17&gt;$B$9),"Check: detected date missing or future",IF(OR(AND(LEN(U17&amp;"")&gt;0,OR(U17&lt;H17,U17&gt;$B$9)),AND(LEN(AA17&amp;"")&gt;0,OR(AA17&lt;H17,AA17&gt;$B$9))),"Check: actual date chronology",IF(OR(LEN(TRIM(N17&amp;""))=0,LEN(TRIM(O17&amp;""))=0,NOT(EXACT(N17,TRIM(N17))),NOT(EXACT(O17,TRIM(O17)))),"Check: units missing or untrimmed",IF(AND(EXACT(P17,"Same basis"),OR(NOT(IF(AND(ISNUMBER(L17),NOT(ISLOGICAL(L17))),ABS(L17)&lt;=1000000000000,FALSE)),NOT(IF(AND(ISNUMBER(M17),NOT(ISLOGICAL(M17))),ABS(M17)&lt;=1000000000000,FALSE)))),"Check: numeric pair required",IF(AND(EXACT(P17,"Same basis"),NOT(EXACT(N17,O17))),"Check: units differ",IF(AND(EXACT(P17,"Basis changed"),OR(AND(LEN(L17&amp;"")&gt;0,NOT(IF(AND(ISNUMBER(L17),NOT(ISLOGICAL(L17))),ABS(L17)&lt;=1000000000000,FALSE))),AND(LEN(M17&amp;"")&gt;0,NOT(IF(AND(ISNUMBER(M17),NOT(ISLOGICAL(M17))),ABS(M17)&lt;=1000000000000,FALSE))),AND(LEN(L17&amp;"")=0,LEN(M17&amp;"")&gt;0),AND(LEN(L17&amp;"")&gt;0,LEN(M17&amp;"")=0))),"Check: basis-change values invalid",IF(AND(EXACT(P17,"Narrative only"),OR(LEN(TRIM(L17&amp;""))=0,LEN(TRIM(M17&amp;""))=0,NOT(EXACT(N17,"Narrative")),NOT(EXACT(O17,"Narrative")))),"Check: narrative pair or marker missing",IF(AND(NOT(EXACT(S17,"Draft")),OR(LEN(TRIM(T17&amp;""))=0,LEN(U17&amp;"")=0,LEN(TRIM(V17&amp;""))=0)),"Check: review record incomplete",IF(AND(EXACT(S17,"Draft"),LEN(U17&amp;"")&gt;0),"Check: update review state",IF(AND(EXACT(S17,"Approved"),LEN(TRIM(AD17&amp;""))=0),"Check: historical-disclosure decision missing",IF(AND(OR(EXACT(W17,"Checked"),EXACT(W17,"Not required")),LEN(TRIM(X17&amp;""))=0),"Check: dependency evidence missing",IF(AND(EXACT(Y17,"Released"),OR(NOT(EXACT(S17,"Approved")),NOT(OR(EXACT(W17,"Checked"),EXACT(W17,"Not required"))),LEN(TRIM(Z17&amp;""))=0,LEN(AA17&amp;"")=0,AA17&lt;U17)),"Check: release prerequisites incomplete",IF(AND(NOT(EXACT(Y17,"Released")),LEN(AA17&amp;"")&gt;0),"Check: unused release date",IF(AND(EXACT(Y17,"No release needed"),OR(NOT(OR(EXACT(S17,"Approved"),EXACT(S17,"Rejected"))),LEN(TRIM(Z17&amp;""))=0)),"Check: no-release decision incomplete",IF(AND(EXACT(Y17,"Unreleased"),NOT(EXACT(S17,"Rejected")),OR(LEN(TRIM(AB17&amp;""))=0,LEN(AC17&amp;"")=0)),"Check: next action or date missing","Recorded")))))))))))))))))))))))))))))))))</x:f>
      </x:c>
      <x:c r="AF17" s="19" t="str">
        <x:f>IF(AE17="Recorded",IF(AND(AE17="Recorded",EXACT(P17,"Same basis")),M17-L17,""),"")</x:f>
      </x:c>
      <x:c r="AG17" s="27" t="str">
        <x:f>IF(AE17="Recorded",IF(AND(AE17="Recorded",EXACT(P17,"Same basis")),IF(SIGN(L17)=1,IF(SIGN(M17-L17)=0,0,IF(LOG10(ABS(M17-L17))-LOG10(L17)&gt;300,"n.a.",(M17-L17)/L17)),"n.a."),""),"")</x:f>
      </x:c>
      <x:c r="AH17" s="17" t="str">
        <x:f>IF(LEN(AE17&amp;"")=0,"",IF(AE17&lt;&gt;"Recorded","Check: resolve input issue",IF(EXACT(P17,"Same basis"),IF(ISNUMBER(AG17),"Numeric comparison available","Delta only; relative change unavailable"),IF(EXACT(P17,"Narrative only"),"Narrative comparison only","Basis changed; no numeric delta"))))</x:f>
      </x:c>
      <x:c r="AI17" s="17" t="str">
        <x:f>IF(LEN(AE17&amp;"")=0,"",IF(AE17&lt;&gt;"Recorded","Check: resolve input issue",IF(EXACT(S17,"Rejected"),"Rejected; no release",IF(EXACT(Y17,"No release needed"),"No-release decision recorded",IF(EXACT(Y17,"Released"),"Release recorded",IF(NOT(EXACT(S17,"Approved")),"Review not approved",IF(OR(EXACT(W17,"Checked"),EXACT(W17,"Not required")),"Approved; release pending","Approved; update dependents")))))))</x:f>
      </x:c>
    </x:row>
    <x:row r="18" ht="52" customHeight="1">
      <x:c r="A18" s="9"/>
      <x:c r="B18" s="9"/>
      <x:c r="C18" s="26"/>
      <x:c r="D18" s="9"/>
      <x:c r="E18" s="9"/>
      <x:c r="F18" s="26"/>
      <x:c r="G18" s="26"/>
      <x:c r="H18" s="26"/>
      <x:c r="I18" s="9"/>
      <x:c r="J18" s="9"/>
      <x:c r="K18" s="9"/>
      <x:c r="L18" s="26"/>
      <x:c r="M18" s="26"/>
      <x:c r="N18" s="9"/>
      <x:c r="O18" s="9"/>
      <x:c r="P18" s="9"/>
      <x:c r="Q18" s="9"/>
      <x:c r="R18" s="9"/>
      <x:c r="S18" s="9"/>
      <x:c r="T18" s="9"/>
      <x:c r="U18" s="26"/>
      <x:c r="V18" s="9"/>
      <x:c r="W18" s="9"/>
      <x:c r="X18" s="9"/>
      <x:c r="Y18" s="9"/>
      <x:c r="Z18" s="9"/>
      <x:c r="AA18" s="26"/>
      <x:c r="AB18" s="9"/>
      <x:c r="AC18" s="26"/>
      <x:c r="AD18" s="9"/>
      <x:c r="AE18" s="17" t="str">
        <x:f>IF(COUNTA(A18:AD18)=0,"",IF(OR(ISERROR($B$7),ISERROR($B$8),ISERROR($B$9),ISERROR(F18),ISERROR(G18),ISERROR(H18),ISERROR(U18),ISERROR(AA18),ISERROR(AC18),ISERROR(C18),ISERROR(L18),ISERROR(M18)),"Check: numeric/date input error",IF(OR(LEN(TRIM(A18&amp;""))=0,NOT(ISTEXT(A18)),NOT(EXACT(A18,TRIM(A18)))),"Check: change ID missing or untrimmed",IF(OR(ISNUMBER(FIND("*",A18)),ISNUMBER(FIND("?",A18)),ISNUMBER(FIND("~",A18))),"Check: change ID contains wildcard",IF(OR(LEN(TRIM(B18&amp;""))=0,NOT(ISTEXT(B18)),NOT(EXACT(B18,TRIM(B18)))),"Check: calculation ID missing or untrimmed",IF(OR(ISNUMBER(FIND("*",B18)),ISNUMBER(FIND("?",B18)),ISNUMBER(FIND("~",B18))),"Check: calculation ID contains wildcard",IF(COUNTIFS($A$15:$A$74,A18)&gt;1,"Check: duplicate change ID",IF(NOT(IF(AND(ISNUMBER(C18),NOT(ISLOGICAL(C18))),AND(C18&gt;=1,C18&lt;=9999,MOD(C18,1)=0),FALSE)),"Check: sequence must be whole 1-9999",IF(COUNTIFS($B$15:$B$74,B18,$C$15:$C$74,C18)&gt;1,"Check: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setup",IF(OR(LEN(TRIM(D18&amp;""))=0,LEN(TRIM(E18&amp;""))=0,LEN(TRIM(J18&amp;""))=0,LEN(TRIM(K18&amp;""))=0,LEN(TRIM(Q18&amp;""))=0,LEN(TRIM(R18&amp;""))=0),"Check: before-after evidence missing",IF(NOT(OR(EXACT(I18,"Source correction"),EXACT(I18,"Formula correction"),EXACT(I18,"Method change"),EXACT(I18,"Boundary change"),EXACT(I18,"Presentation"),EXACT(I18,"Mixed"))),"Check: change type invalid",IF(NOT(OR(EXACT(P18,"Same basis"),EXACT(P18,"Basis changed"),EXACT(P18,"Narrative only"))),"Check: comparison basis invalid",IF(NOT(OR(EXACT(S18,"Draft"),EXACT(S18,"In review"),EXACT(S18,"Approved"),EXACT(S18,"Rejected"))),"Check: review state invalid",IF(NOT(OR(EXACT(W18,"Not checked"),EXACT(W18,"Pending"),EXACT(W18,"Checked"),EXACT(W18,"Not required"))),"Check: dependency state invalid",IF(NOT(OR(EXACT(Y18,"Unreleased"),EXACT(Y18,"Released"),EXACT(Y18,"No release needed"))),"Check: release state invalid",IF(OR(AND(LEN(F18&amp;"")&gt;0,NOT(IF(AND(ISNUMBER(F18),NOT(ISLOGICAL(F18))),AND(F18&gt;=1,F18&lt;=2958465,MOD(F18,1)=0),FALSE))),AND(LEN(G18&amp;"")&gt;0,NOT(IF(AND(ISNUMBER(G18),NOT(ISLOGICAL(G18))),AND(G18&gt;=1,G18&lt;=2958465,MOD(G18,1)=0),FALSE))),AND(LEN(H18&amp;"")&gt;0,NOT(IF(AND(ISNUMBER(H18),NOT(ISLOGICAL(H18))),AND(H18&gt;=1,H18&lt;=2958465,MOD(H18,1)=0),FALSE))),AND(LEN(U18&amp;"")&gt;0,NOT(IF(AND(ISNUMBER(U18),NOT(ISLOGICAL(U18))),AND(U18&gt;=1,U18&lt;=2958465,MOD(U18,1)=0),FALSE))),AND(LEN(AA18&amp;"")&gt;0,NOT(IF(AND(ISNUMBER(AA18),NOT(ISLOGICAL(AA18))),AND(AA18&gt;=1,AA18&lt;=2958465,MOD(AA18,1)=0),FALSE))),AND(LEN(AC18&amp;"")&gt;0,NOT(IF(AND(ISNUMBER(AC18),NOT(ISLOGICAL(AC18))),AND(AC18&gt;=1,AC18&lt;=2958465,MOD(AC18,1)=0),FALSE)))),"Check: entered date invalid",IF(OR(LEN(F18&amp;"")=0,LEN(G18&amp;"")=0,F18&gt;G18,F18&lt;$B$7,G18&gt;$B$8),"Check: reporting period invalid",IF(OR(LEN(H18&amp;"")=0,H18&gt;$B$9),"Check: detected date missing or future",IF(OR(AND(LEN(U18&amp;"")&gt;0,OR(U18&lt;H18,U18&gt;$B$9)),AND(LEN(AA18&amp;"")&gt;0,OR(AA18&lt;H18,AA18&gt;$B$9))),"Check: actual date chronology",IF(OR(LEN(TRIM(N18&amp;""))=0,LEN(TRIM(O18&amp;""))=0,NOT(EXACT(N18,TRIM(N18))),NOT(EXACT(O18,TRIM(O18)))),"Check: units missing or untrimmed",IF(AND(EXACT(P18,"Same basis"),OR(NOT(IF(AND(ISNUMBER(L18),NOT(ISLOGICAL(L18))),ABS(L18)&lt;=1000000000000,FALSE)),NOT(IF(AND(ISNUMBER(M18),NOT(ISLOGICAL(M18))),ABS(M18)&lt;=1000000000000,FALSE)))),"Check: numeric pair required",IF(AND(EXACT(P18,"Same basis"),NOT(EXACT(N18,O18))),"Check: units differ",IF(AND(EXACT(P18,"Basis changed"),OR(AND(LEN(L18&amp;"")&gt;0,NOT(IF(AND(ISNUMBER(L18),NOT(ISLOGICAL(L18))),ABS(L18)&lt;=1000000000000,FALSE))),AND(LEN(M18&amp;"")&gt;0,NOT(IF(AND(ISNUMBER(M18),NOT(ISLOGICAL(M18))),ABS(M18)&lt;=1000000000000,FALSE))),AND(LEN(L18&amp;"")=0,LEN(M18&amp;"")&gt;0),AND(LEN(L18&amp;"")&gt;0,LEN(M18&amp;"")=0))),"Check: basis-change values invalid",IF(AND(EXACT(P18,"Narrative only"),OR(LEN(TRIM(L18&amp;""))=0,LEN(TRIM(M18&amp;""))=0,NOT(EXACT(N18,"Narrative")),NOT(EXACT(O18,"Narrative")))),"Check: narrative pair or marker missing",IF(AND(NOT(EXACT(S18,"Draft")),OR(LEN(TRIM(T18&amp;""))=0,LEN(U18&amp;"")=0,LEN(TRIM(V18&amp;""))=0)),"Check: review record incomplete",IF(AND(EXACT(S18,"Draft"),LEN(U18&amp;"")&gt;0),"Check: update review state",IF(AND(EXACT(S18,"Approved"),LEN(TRIM(AD18&amp;""))=0),"Check: historical-disclosure decision missing",IF(AND(OR(EXACT(W18,"Checked"),EXACT(W18,"Not required")),LEN(TRIM(X18&amp;""))=0),"Check: dependency evidence missing",IF(AND(EXACT(Y18,"Released"),OR(NOT(EXACT(S18,"Approved")),NOT(OR(EXACT(W18,"Checked"),EXACT(W18,"Not required"))),LEN(TRIM(Z18&amp;""))=0,LEN(AA18&amp;"")=0,AA18&lt;U18)),"Check: release prerequisites incomplete",IF(AND(NOT(EXACT(Y18,"Released")),LEN(AA18&amp;"")&gt;0),"Check: unused release date",IF(AND(EXACT(Y18,"No release needed"),OR(NOT(OR(EXACT(S18,"Approved"),EXACT(S18,"Rejected"))),LEN(TRIM(Z18&amp;""))=0)),"Check: no-release decision incomplete",IF(AND(EXACT(Y18,"Unreleased"),NOT(EXACT(S18,"Rejected")),OR(LEN(TRIM(AB18&amp;""))=0,LEN(AC18&amp;"")=0)),"Check: next action or date missing","Recorded")))))))))))))))))))))))))))))))))</x:f>
      </x:c>
      <x:c r="AF18" s="19" t="str">
        <x:f>IF(AE18="Recorded",IF(AND(AE18="Recorded",EXACT(P18,"Same basis")),M18-L18,""),"")</x:f>
      </x:c>
      <x:c r="AG18" s="27" t="str">
        <x:f>IF(AE18="Recorded",IF(AND(AE18="Recorded",EXACT(P18,"Same basis")),IF(SIGN(L18)=1,IF(SIGN(M18-L18)=0,0,IF(LOG10(ABS(M18-L18))-LOG10(L18)&gt;300,"n.a.",(M18-L18)/L18)),"n.a."),""),"")</x:f>
      </x:c>
      <x:c r="AH18" s="17" t="str">
        <x:f>IF(LEN(AE18&amp;"")=0,"",IF(AE18&lt;&gt;"Recorded","Check: resolve input issue",IF(EXACT(P18,"Same basis"),IF(ISNUMBER(AG18),"Numeric comparison available","Delta only; relative change unavailable"),IF(EXACT(P18,"Narrative only"),"Narrative comparison only","Basis changed; no numeric delta"))))</x:f>
      </x:c>
      <x:c r="AI18" s="17" t="str">
        <x:f>IF(LEN(AE18&amp;"")=0,"",IF(AE18&lt;&gt;"Recorded","Check: resolve input issue",IF(EXACT(S18,"Rejected"),"Rejected; no release",IF(EXACT(Y18,"No release needed"),"No-release decision recorded",IF(EXACT(Y18,"Released"),"Release recorded",IF(NOT(EXACT(S18,"Approved")),"Review not approved",IF(OR(EXACT(W18,"Checked"),EXACT(W18,"Not required")),"Approved; release pending","Approved; update dependents")))))))</x:f>
      </x:c>
    </x:row>
    <x:row r="19" ht="52" customHeight="1">
      <x:c r="A19" s="9"/>
      <x:c r="B19" s="9"/>
      <x:c r="C19" s="26"/>
      <x:c r="D19" s="9"/>
      <x:c r="E19" s="9"/>
      <x:c r="F19" s="26"/>
      <x:c r="G19" s="26"/>
      <x:c r="H19" s="26"/>
      <x:c r="I19" s="9"/>
      <x:c r="J19" s="9"/>
      <x:c r="K19" s="9"/>
      <x:c r="L19" s="26"/>
      <x:c r="M19" s="26"/>
      <x:c r="N19" s="9"/>
      <x:c r="O19" s="9"/>
      <x:c r="P19" s="9"/>
      <x:c r="Q19" s="9"/>
      <x:c r="R19" s="9"/>
      <x:c r="S19" s="9"/>
      <x:c r="T19" s="9"/>
      <x:c r="U19" s="26"/>
      <x:c r="V19" s="9"/>
      <x:c r="W19" s="9"/>
      <x:c r="X19" s="9"/>
      <x:c r="Y19" s="9"/>
      <x:c r="Z19" s="9"/>
      <x:c r="AA19" s="26"/>
      <x:c r="AB19" s="9"/>
      <x:c r="AC19" s="26"/>
      <x:c r="AD19" s="9"/>
      <x:c r="AE19" s="17" t="str">
        <x:f>IF(COUNTA(A19:AD19)=0,"",IF(OR(ISERROR($B$7),ISERROR($B$8),ISERROR($B$9),ISERROR(F19),ISERROR(G19),ISERROR(H19),ISERROR(U19),ISERROR(AA19),ISERROR(AC19),ISERROR(C19),ISERROR(L19),ISERROR(M19)),"Check: numeric/date input error",IF(OR(LEN(TRIM(A19&amp;""))=0,NOT(ISTEXT(A19)),NOT(EXACT(A19,TRIM(A19)))),"Check: change ID missing or untrimmed",IF(OR(ISNUMBER(FIND("*",A19)),ISNUMBER(FIND("?",A19)),ISNUMBER(FIND("~",A19))),"Check: change ID contains wildcard",IF(OR(LEN(TRIM(B19&amp;""))=0,NOT(ISTEXT(B19)),NOT(EXACT(B19,TRIM(B19)))),"Check: calculation ID missing or untrimmed",IF(OR(ISNUMBER(FIND("*",B19)),ISNUMBER(FIND("?",B19)),ISNUMBER(FIND("~",B19))),"Check: calculation ID contains wildcard",IF(COUNTIFS($A$15:$A$74,A19)&gt;1,"Check: duplicate change ID",IF(NOT(IF(AND(ISNUMBER(C19),NOT(ISLOGICAL(C19))),AND(C19&gt;=1,C19&lt;=9999,MOD(C19,1)=0),FALSE)),"Check: sequence must be whole 1-9999",IF(COUNTIFS($B$15:$B$74,B19,$C$15:$C$74,C19)&gt;1,"Check: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setup",IF(OR(LEN(TRIM(D19&amp;""))=0,LEN(TRIM(E19&amp;""))=0,LEN(TRIM(J19&amp;""))=0,LEN(TRIM(K19&amp;""))=0,LEN(TRIM(Q19&amp;""))=0,LEN(TRIM(R19&amp;""))=0),"Check: before-after evidence missing",IF(NOT(OR(EXACT(I19,"Source correction"),EXACT(I19,"Formula correction"),EXACT(I19,"Method change"),EXACT(I19,"Boundary change"),EXACT(I19,"Presentation"),EXACT(I19,"Mixed"))),"Check: change type invalid",IF(NOT(OR(EXACT(P19,"Same basis"),EXACT(P19,"Basis changed"),EXACT(P19,"Narrative only"))),"Check: comparison basis invalid",IF(NOT(OR(EXACT(S19,"Draft"),EXACT(S19,"In review"),EXACT(S19,"Approved"),EXACT(S19,"Rejected"))),"Check: review state invalid",IF(NOT(OR(EXACT(W19,"Not checked"),EXACT(W19,"Pending"),EXACT(W19,"Checked"),EXACT(W19,"Not required"))),"Check: dependency state invalid",IF(NOT(OR(EXACT(Y19,"Unreleased"),EXACT(Y19,"Released"),EXACT(Y19,"No release needed"))),"Check: release state invalid",IF(OR(AND(LEN(F19&amp;"")&gt;0,NOT(IF(AND(ISNUMBER(F19),NOT(ISLOGICAL(F19))),AND(F19&gt;=1,F19&lt;=2958465,MOD(F19,1)=0),FALSE))),AND(LEN(G19&amp;"")&gt;0,NOT(IF(AND(ISNUMBER(G19),NOT(ISLOGICAL(G19))),AND(G19&gt;=1,G19&lt;=2958465,MOD(G19,1)=0),FALSE))),AND(LEN(H19&amp;"")&gt;0,NOT(IF(AND(ISNUMBER(H19),NOT(ISLOGICAL(H19))),AND(H19&gt;=1,H19&lt;=2958465,MOD(H19,1)=0),FALSE))),AND(LEN(U19&amp;"")&gt;0,NOT(IF(AND(ISNUMBER(U19),NOT(ISLOGICAL(U19))),AND(U19&gt;=1,U19&lt;=2958465,MOD(U19,1)=0),FALSE))),AND(LEN(AA19&amp;"")&gt;0,NOT(IF(AND(ISNUMBER(AA19),NOT(ISLOGICAL(AA19))),AND(AA19&gt;=1,AA19&lt;=2958465,MOD(AA19,1)=0),FALSE))),AND(LEN(AC19&amp;"")&gt;0,NOT(IF(AND(ISNUMBER(AC19),NOT(ISLOGICAL(AC19))),AND(AC19&gt;=1,AC19&lt;=2958465,MOD(AC19,1)=0),FALSE)))),"Check: entered date invalid",IF(OR(LEN(F19&amp;"")=0,LEN(G19&amp;"")=0,F19&gt;G19,F19&lt;$B$7,G19&gt;$B$8),"Check: reporting period invalid",IF(OR(LEN(H19&amp;"")=0,H19&gt;$B$9),"Check: detected date missing or future",IF(OR(AND(LEN(U19&amp;"")&gt;0,OR(U19&lt;H19,U19&gt;$B$9)),AND(LEN(AA19&amp;"")&gt;0,OR(AA19&lt;H19,AA19&gt;$B$9))),"Check: actual date chronology",IF(OR(LEN(TRIM(N19&amp;""))=0,LEN(TRIM(O19&amp;""))=0,NOT(EXACT(N19,TRIM(N19))),NOT(EXACT(O19,TRIM(O19)))),"Check: units missing or untrimmed",IF(AND(EXACT(P19,"Same basis"),OR(NOT(IF(AND(ISNUMBER(L19),NOT(ISLOGICAL(L19))),ABS(L19)&lt;=1000000000000,FALSE)),NOT(IF(AND(ISNUMBER(M19),NOT(ISLOGICAL(M19))),ABS(M19)&lt;=1000000000000,FALSE)))),"Check: numeric pair required",IF(AND(EXACT(P19,"Same basis"),NOT(EXACT(N19,O19))),"Check: units differ",IF(AND(EXACT(P19,"Basis changed"),OR(AND(LEN(L19&amp;"")&gt;0,NOT(IF(AND(ISNUMBER(L19),NOT(ISLOGICAL(L19))),ABS(L19)&lt;=1000000000000,FALSE))),AND(LEN(M19&amp;"")&gt;0,NOT(IF(AND(ISNUMBER(M19),NOT(ISLOGICAL(M19))),ABS(M19)&lt;=1000000000000,FALSE))),AND(LEN(L19&amp;"")=0,LEN(M19&amp;"")&gt;0),AND(LEN(L19&amp;"")&gt;0,LEN(M19&amp;"")=0))),"Check: basis-change values invalid",IF(AND(EXACT(P19,"Narrative only"),OR(LEN(TRIM(L19&amp;""))=0,LEN(TRIM(M19&amp;""))=0,NOT(EXACT(N19,"Narrative")),NOT(EXACT(O19,"Narrative")))),"Check: narrative pair or marker missing",IF(AND(NOT(EXACT(S19,"Draft")),OR(LEN(TRIM(T19&amp;""))=0,LEN(U19&amp;"")=0,LEN(TRIM(V19&amp;""))=0)),"Check: review record incomplete",IF(AND(EXACT(S19,"Draft"),LEN(U19&amp;"")&gt;0),"Check: update review state",IF(AND(EXACT(S19,"Approved"),LEN(TRIM(AD19&amp;""))=0),"Check: historical-disclosure decision missing",IF(AND(OR(EXACT(W19,"Checked"),EXACT(W19,"Not required")),LEN(TRIM(X19&amp;""))=0),"Check: dependency evidence missing",IF(AND(EXACT(Y19,"Released"),OR(NOT(EXACT(S19,"Approved")),NOT(OR(EXACT(W19,"Checked"),EXACT(W19,"Not required"))),LEN(TRIM(Z19&amp;""))=0,LEN(AA19&amp;"")=0,AA19&lt;U19)),"Check: release prerequisites incomplete",IF(AND(NOT(EXACT(Y19,"Released")),LEN(AA19&amp;"")&gt;0),"Check: unused release date",IF(AND(EXACT(Y19,"No release needed"),OR(NOT(OR(EXACT(S19,"Approved"),EXACT(S19,"Rejected"))),LEN(TRIM(Z19&amp;""))=0)),"Check: no-release decision incomplete",IF(AND(EXACT(Y19,"Unreleased"),NOT(EXACT(S19,"Rejected")),OR(LEN(TRIM(AB19&amp;""))=0,LEN(AC19&amp;"")=0)),"Check: next action or date missing","Recorded")))))))))))))))))))))))))))))))))</x:f>
      </x:c>
      <x:c r="AF19" s="19" t="str">
        <x:f>IF(AE19="Recorded",IF(AND(AE19="Recorded",EXACT(P19,"Same basis")),M19-L19,""),"")</x:f>
      </x:c>
      <x:c r="AG19" s="27" t="str">
        <x:f>IF(AE19="Recorded",IF(AND(AE19="Recorded",EXACT(P19,"Same basis")),IF(SIGN(L19)=1,IF(SIGN(M19-L19)=0,0,IF(LOG10(ABS(M19-L19))-LOG10(L19)&gt;300,"n.a.",(M19-L19)/L19)),"n.a."),""),"")</x:f>
      </x:c>
      <x:c r="AH19" s="17" t="str">
        <x:f>IF(LEN(AE19&amp;"")=0,"",IF(AE19&lt;&gt;"Recorded","Check: resolve input issue",IF(EXACT(P19,"Same basis"),IF(ISNUMBER(AG19),"Numeric comparison available","Delta only; relative change unavailable"),IF(EXACT(P19,"Narrative only"),"Narrative comparison only","Basis changed; no numeric delta"))))</x:f>
      </x:c>
      <x:c r="AI19" s="17" t="str">
        <x:f>IF(LEN(AE19&amp;"")=0,"",IF(AE19&lt;&gt;"Recorded","Check: resolve input issue",IF(EXACT(S19,"Rejected"),"Rejected; no release",IF(EXACT(Y19,"No release needed"),"No-release decision recorded",IF(EXACT(Y19,"Released"),"Release recorded",IF(NOT(EXACT(S19,"Approved")),"Review not approved",IF(OR(EXACT(W19,"Checked"),EXACT(W19,"Not required")),"Approved; release pending","Approved; update dependents")))))))</x:f>
      </x:c>
    </x:row>
    <x:row r="20" ht="52" customHeight="1">
      <x:c r="A20" s="9"/>
      <x:c r="B20" s="9"/>
      <x:c r="C20" s="26"/>
      <x:c r="D20" s="9"/>
      <x:c r="E20" s="9"/>
      <x:c r="F20" s="26"/>
      <x:c r="G20" s="26"/>
      <x:c r="H20" s="26"/>
      <x:c r="I20" s="9"/>
      <x:c r="J20" s="9"/>
      <x:c r="K20" s="9"/>
      <x:c r="L20" s="26"/>
      <x:c r="M20" s="26"/>
      <x:c r="N20" s="9"/>
      <x:c r="O20" s="9"/>
      <x:c r="P20" s="9"/>
      <x:c r="Q20" s="9"/>
      <x:c r="R20" s="9"/>
      <x:c r="S20" s="9"/>
      <x:c r="T20" s="9"/>
      <x:c r="U20" s="26"/>
      <x:c r="V20" s="9"/>
      <x:c r="W20" s="9"/>
      <x:c r="X20" s="9"/>
      <x:c r="Y20" s="9"/>
      <x:c r="Z20" s="9"/>
      <x:c r="AA20" s="26"/>
      <x:c r="AB20" s="9"/>
      <x:c r="AC20" s="26"/>
      <x:c r="AD20" s="9"/>
      <x:c r="AE20" s="17" t="str">
        <x:f>IF(COUNTA(A20:AD20)=0,"",IF(OR(ISERROR($B$7),ISERROR($B$8),ISERROR($B$9),ISERROR(F20),ISERROR(G20),ISERROR(H20),ISERROR(U20),ISERROR(AA20),ISERROR(AC20),ISERROR(C20),ISERROR(L20),ISERROR(M20)),"Check: numeric/date input error",IF(OR(LEN(TRIM(A20&amp;""))=0,NOT(ISTEXT(A20)),NOT(EXACT(A20,TRIM(A20)))),"Check: change ID missing or untrimmed",IF(OR(ISNUMBER(FIND("*",A20)),ISNUMBER(FIND("?",A20)),ISNUMBER(FIND("~",A20))),"Check: change ID contains wildcard",IF(OR(LEN(TRIM(B20&amp;""))=0,NOT(ISTEXT(B20)),NOT(EXACT(B20,TRIM(B20)))),"Check: calculation ID missing or untrimmed",IF(OR(ISNUMBER(FIND("*",B20)),ISNUMBER(FIND("?",B20)),ISNUMBER(FIND("~",B20))),"Check: calculation ID contains wildcard",IF(COUNTIFS($A$15:$A$74,A20)&gt;1,"Check: duplicate change ID",IF(NOT(IF(AND(ISNUMBER(C20),NOT(ISLOGICAL(C20))),AND(C20&gt;=1,C20&lt;=9999,MOD(C20,1)=0),FALSE)),"Check: sequence must be whole 1-9999",IF(COUNTIFS($B$15:$B$74,B20,$C$15:$C$74,C20)&gt;1,"Check: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setup",IF(OR(LEN(TRIM(D20&amp;""))=0,LEN(TRIM(E20&amp;""))=0,LEN(TRIM(J20&amp;""))=0,LEN(TRIM(K20&amp;""))=0,LEN(TRIM(Q20&amp;""))=0,LEN(TRIM(R20&amp;""))=0),"Check: before-after evidence missing",IF(NOT(OR(EXACT(I20,"Source correction"),EXACT(I20,"Formula correction"),EXACT(I20,"Method change"),EXACT(I20,"Boundary change"),EXACT(I20,"Presentation"),EXACT(I20,"Mixed"))),"Check: change type invalid",IF(NOT(OR(EXACT(P20,"Same basis"),EXACT(P20,"Basis changed"),EXACT(P20,"Narrative only"))),"Check: comparison basis invalid",IF(NOT(OR(EXACT(S20,"Draft"),EXACT(S20,"In review"),EXACT(S20,"Approved"),EXACT(S20,"Rejected"))),"Check: review state invalid",IF(NOT(OR(EXACT(W20,"Not checked"),EXACT(W20,"Pending"),EXACT(W20,"Checked"),EXACT(W20,"Not required"))),"Check: dependency state invalid",IF(NOT(OR(EXACT(Y20,"Unreleased"),EXACT(Y20,"Released"),EXACT(Y20,"No release needed"))),"Check: release state invalid",IF(OR(AND(LEN(F20&amp;"")&gt;0,NOT(IF(AND(ISNUMBER(F20),NOT(ISLOGICAL(F20))),AND(F20&gt;=1,F20&lt;=2958465,MOD(F20,1)=0),FALSE))),AND(LEN(G20&amp;"")&gt;0,NOT(IF(AND(ISNUMBER(G20),NOT(ISLOGICAL(G20))),AND(G20&gt;=1,G20&lt;=2958465,MOD(G20,1)=0),FALSE))),AND(LEN(H20&amp;"")&gt;0,NOT(IF(AND(ISNUMBER(H20),NOT(ISLOGICAL(H20))),AND(H20&gt;=1,H20&lt;=2958465,MOD(H20,1)=0),FALSE))),AND(LEN(U20&amp;"")&gt;0,NOT(IF(AND(ISNUMBER(U20),NOT(ISLOGICAL(U20))),AND(U20&gt;=1,U20&lt;=2958465,MOD(U20,1)=0),FALSE))),AND(LEN(AA20&amp;"")&gt;0,NOT(IF(AND(ISNUMBER(AA20),NOT(ISLOGICAL(AA20))),AND(AA20&gt;=1,AA20&lt;=2958465,MOD(AA20,1)=0),FALSE))),AND(LEN(AC20&amp;"")&gt;0,NOT(IF(AND(ISNUMBER(AC20),NOT(ISLOGICAL(AC20))),AND(AC20&gt;=1,AC20&lt;=2958465,MOD(AC20,1)=0),FALSE)))),"Check: entered date invalid",IF(OR(LEN(F20&amp;"")=0,LEN(G20&amp;"")=0,F20&gt;G20,F20&lt;$B$7,G20&gt;$B$8),"Check: reporting period invalid",IF(OR(LEN(H20&amp;"")=0,H20&gt;$B$9),"Check: detected date missing or future",IF(OR(AND(LEN(U20&amp;"")&gt;0,OR(U20&lt;H20,U20&gt;$B$9)),AND(LEN(AA20&amp;"")&gt;0,OR(AA20&lt;H20,AA20&gt;$B$9))),"Check: actual date chronology",IF(OR(LEN(TRIM(N20&amp;""))=0,LEN(TRIM(O20&amp;""))=0,NOT(EXACT(N20,TRIM(N20))),NOT(EXACT(O20,TRIM(O20)))),"Check: units missing or untrimmed",IF(AND(EXACT(P20,"Same basis"),OR(NOT(IF(AND(ISNUMBER(L20),NOT(ISLOGICAL(L20))),ABS(L20)&lt;=1000000000000,FALSE)),NOT(IF(AND(ISNUMBER(M20),NOT(ISLOGICAL(M20))),ABS(M20)&lt;=1000000000000,FALSE)))),"Check: numeric pair required",IF(AND(EXACT(P20,"Same basis"),NOT(EXACT(N20,O20))),"Check: units differ",IF(AND(EXACT(P20,"Basis changed"),OR(AND(LEN(L20&amp;"")&gt;0,NOT(IF(AND(ISNUMBER(L20),NOT(ISLOGICAL(L20))),ABS(L20)&lt;=1000000000000,FALSE))),AND(LEN(M20&amp;"")&gt;0,NOT(IF(AND(ISNUMBER(M20),NOT(ISLOGICAL(M20))),ABS(M20)&lt;=1000000000000,FALSE))),AND(LEN(L20&amp;"")=0,LEN(M20&amp;"")&gt;0),AND(LEN(L20&amp;"")&gt;0,LEN(M20&amp;"")=0))),"Check: basis-change values invalid",IF(AND(EXACT(P20,"Narrative only"),OR(LEN(TRIM(L20&amp;""))=0,LEN(TRIM(M20&amp;""))=0,NOT(EXACT(N20,"Narrative")),NOT(EXACT(O20,"Narrative")))),"Check: narrative pair or marker missing",IF(AND(NOT(EXACT(S20,"Draft")),OR(LEN(TRIM(T20&amp;""))=0,LEN(U20&amp;"")=0,LEN(TRIM(V20&amp;""))=0)),"Check: review record incomplete",IF(AND(EXACT(S20,"Draft"),LEN(U20&amp;"")&gt;0),"Check: update review state",IF(AND(EXACT(S20,"Approved"),LEN(TRIM(AD20&amp;""))=0),"Check: historical-disclosure decision missing",IF(AND(OR(EXACT(W20,"Checked"),EXACT(W20,"Not required")),LEN(TRIM(X20&amp;""))=0),"Check: dependency evidence missing",IF(AND(EXACT(Y20,"Released"),OR(NOT(EXACT(S20,"Approved")),NOT(OR(EXACT(W20,"Checked"),EXACT(W20,"Not required"))),LEN(TRIM(Z20&amp;""))=0,LEN(AA20&amp;"")=0,AA20&lt;U20)),"Check: release prerequisites incomplete",IF(AND(NOT(EXACT(Y20,"Released")),LEN(AA20&amp;"")&gt;0),"Check: unused release date",IF(AND(EXACT(Y20,"No release needed"),OR(NOT(OR(EXACT(S20,"Approved"),EXACT(S20,"Rejected"))),LEN(TRIM(Z20&amp;""))=0)),"Check: no-release decision incomplete",IF(AND(EXACT(Y20,"Unreleased"),NOT(EXACT(S20,"Rejected")),OR(LEN(TRIM(AB20&amp;""))=0,LEN(AC20&amp;"")=0)),"Check: next action or date missing","Recorded")))))))))))))))))))))))))))))))))</x:f>
      </x:c>
      <x:c r="AF20" s="19" t="str">
        <x:f>IF(AE20="Recorded",IF(AND(AE20="Recorded",EXACT(P20,"Same basis")),M20-L20,""),"")</x:f>
      </x:c>
      <x:c r="AG20" s="27" t="str">
        <x:f>IF(AE20="Recorded",IF(AND(AE20="Recorded",EXACT(P20,"Same basis")),IF(SIGN(L20)=1,IF(SIGN(M20-L20)=0,0,IF(LOG10(ABS(M20-L20))-LOG10(L20)&gt;300,"n.a.",(M20-L20)/L20)),"n.a."),""),"")</x:f>
      </x:c>
      <x:c r="AH20" s="17" t="str">
        <x:f>IF(LEN(AE20&amp;"")=0,"",IF(AE20&lt;&gt;"Recorded","Check: resolve input issue",IF(EXACT(P20,"Same basis"),IF(ISNUMBER(AG20),"Numeric comparison available","Delta only; relative change unavailable"),IF(EXACT(P20,"Narrative only"),"Narrative comparison only","Basis changed; no numeric delta"))))</x:f>
      </x:c>
      <x:c r="AI20" s="17" t="str">
        <x:f>IF(LEN(AE20&amp;"")=0,"",IF(AE20&lt;&gt;"Recorded","Check: resolve input issue",IF(EXACT(S20,"Rejected"),"Rejected; no release",IF(EXACT(Y20,"No release needed"),"No-release decision recorded",IF(EXACT(Y20,"Released"),"Release recorded",IF(NOT(EXACT(S20,"Approved")),"Review not approved",IF(OR(EXACT(W20,"Checked"),EXACT(W20,"Not required")),"Approved; release pending","Approved; update dependents")))))))</x:f>
      </x:c>
    </x:row>
    <x:row r="21" ht="52" customHeight="1">
      <x:c r="A21" s="9"/>
      <x:c r="B21" s="9"/>
      <x:c r="C21" s="26"/>
      <x:c r="D21" s="9"/>
      <x:c r="E21" s="9"/>
      <x:c r="F21" s="26"/>
      <x:c r="G21" s="26"/>
      <x:c r="H21" s="26"/>
      <x:c r="I21" s="9"/>
      <x:c r="J21" s="9"/>
      <x:c r="K21" s="9"/>
      <x:c r="L21" s="26"/>
      <x:c r="M21" s="26"/>
      <x:c r="N21" s="9"/>
      <x:c r="O21" s="9"/>
      <x:c r="P21" s="9"/>
      <x:c r="Q21" s="9"/>
      <x:c r="R21" s="9"/>
      <x:c r="S21" s="9"/>
      <x:c r="T21" s="9"/>
      <x:c r="U21" s="26"/>
      <x:c r="V21" s="9"/>
      <x:c r="W21" s="9"/>
      <x:c r="X21" s="9"/>
      <x:c r="Y21" s="9"/>
      <x:c r="Z21" s="9"/>
      <x:c r="AA21" s="26"/>
      <x:c r="AB21" s="9"/>
      <x:c r="AC21" s="26"/>
      <x:c r="AD21" s="9"/>
      <x:c r="AE21" s="17" t="str">
        <x:f>IF(COUNTA(A21:AD21)=0,"",IF(OR(ISERROR($B$7),ISERROR($B$8),ISERROR($B$9),ISERROR(F21),ISERROR(G21),ISERROR(H21),ISERROR(U21),ISERROR(AA21),ISERROR(AC21),ISERROR(C21),ISERROR(L21),ISERROR(M21)),"Check: numeric/date input error",IF(OR(LEN(TRIM(A21&amp;""))=0,NOT(ISTEXT(A21)),NOT(EXACT(A21,TRIM(A21)))),"Check: change ID missing or untrimmed",IF(OR(ISNUMBER(FIND("*",A21)),ISNUMBER(FIND("?",A21)),ISNUMBER(FIND("~",A21))),"Check: change ID contains wildcard",IF(OR(LEN(TRIM(B21&amp;""))=0,NOT(ISTEXT(B21)),NOT(EXACT(B21,TRIM(B21)))),"Check: calculation ID missing or untrimmed",IF(OR(ISNUMBER(FIND("*",B21)),ISNUMBER(FIND("?",B21)),ISNUMBER(FIND("~",B21))),"Check: calculation ID contains wildcard",IF(COUNTIFS($A$15:$A$74,A21)&gt;1,"Check: duplicate change ID",IF(NOT(IF(AND(ISNUMBER(C21),NOT(ISLOGICAL(C21))),AND(C21&gt;=1,C21&lt;=9999,MOD(C21,1)=0),FALSE)),"Check: sequence must be whole 1-9999",IF(COUNTIFS($B$15:$B$74,B21,$C$15:$C$74,C21)&gt;1,"Check: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setup",IF(OR(LEN(TRIM(D21&amp;""))=0,LEN(TRIM(E21&amp;""))=0,LEN(TRIM(J21&amp;""))=0,LEN(TRIM(K21&amp;""))=0,LEN(TRIM(Q21&amp;""))=0,LEN(TRIM(R21&amp;""))=0),"Check: before-after evidence missing",IF(NOT(OR(EXACT(I21,"Source correction"),EXACT(I21,"Formula correction"),EXACT(I21,"Method change"),EXACT(I21,"Boundary change"),EXACT(I21,"Presentation"),EXACT(I21,"Mixed"))),"Check: change type invalid",IF(NOT(OR(EXACT(P21,"Same basis"),EXACT(P21,"Basis changed"),EXACT(P21,"Narrative only"))),"Check: comparison basis invalid",IF(NOT(OR(EXACT(S21,"Draft"),EXACT(S21,"In review"),EXACT(S21,"Approved"),EXACT(S21,"Rejected"))),"Check: review state invalid",IF(NOT(OR(EXACT(W21,"Not checked"),EXACT(W21,"Pending"),EXACT(W21,"Checked"),EXACT(W21,"Not required"))),"Check: dependency state invalid",IF(NOT(OR(EXACT(Y21,"Unreleased"),EXACT(Y21,"Released"),EXACT(Y21,"No release needed"))),"Check: release state invalid",IF(OR(AND(LEN(F21&amp;"")&gt;0,NOT(IF(AND(ISNUMBER(F21),NOT(ISLOGICAL(F21))),AND(F21&gt;=1,F21&lt;=2958465,MOD(F21,1)=0),FALSE))),AND(LEN(G21&amp;"")&gt;0,NOT(IF(AND(ISNUMBER(G21),NOT(ISLOGICAL(G21))),AND(G21&gt;=1,G21&lt;=2958465,MOD(G21,1)=0),FALSE))),AND(LEN(H21&amp;"")&gt;0,NOT(IF(AND(ISNUMBER(H21),NOT(ISLOGICAL(H21))),AND(H21&gt;=1,H21&lt;=2958465,MOD(H21,1)=0),FALSE))),AND(LEN(U21&amp;"")&gt;0,NOT(IF(AND(ISNUMBER(U21),NOT(ISLOGICAL(U21))),AND(U21&gt;=1,U21&lt;=2958465,MOD(U21,1)=0),FALSE))),AND(LEN(AA21&amp;"")&gt;0,NOT(IF(AND(ISNUMBER(AA21),NOT(ISLOGICAL(AA21))),AND(AA21&gt;=1,AA21&lt;=2958465,MOD(AA21,1)=0),FALSE))),AND(LEN(AC21&amp;"")&gt;0,NOT(IF(AND(ISNUMBER(AC21),NOT(ISLOGICAL(AC21))),AND(AC21&gt;=1,AC21&lt;=2958465,MOD(AC21,1)=0),FALSE)))),"Check: entered date invalid",IF(OR(LEN(F21&amp;"")=0,LEN(G21&amp;"")=0,F21&gt;G21,F21&lt;$B$7,G21&gt;$B$8),"Check: reporting period invalid",IF(OR(LEN(H21&amp;"")=0,H21&gt;$B$9),"Check: detected date missing or future",IF(OR(AND(LEN(U21&amp;"")&gt;0,OR(U21&lt;H21,U21&gt;$B$9)),AND(LEN(AA21&amp;"")&gt;0,OR(AA21&lt;H21,AA21&gt;$B$9))),"Check: actual date chronology",IF(OR(LEN(TRIM(N21&amp;""))=0,LEN(TRIM(O21&amp;""))=0,NOT(EXACT(N21,TRIM(N21))),NOT(EXACT(O21,TRIM(O21)))),"Check: units missing or untrimmed",IF(AND(EXACT(P21,"Same basis"),OR(NOT(IF(AND(ISNUMBER(L21),NOT(ISLOGICAL(L21))),ABS(L21)&lt;=1000000000000,FALSE)),NOT(IF(AND(ISNUMBER(M21),NOT(ISLOGICAL(M21))),ABS(M21)&lt;=1000000000000,FALSE)))),"Check: numeric pair required",IF(AND(EXACT(P21,"Same basis"),NOT(EXACT(N21,O21))),"Check: units differ",IF(AND(EXACT(P21,"Basis changed"),OR(AND(LEN(L21&amp;"")&gt;0,NOT(IF(AND(ISNUMBER(L21),NOT(ISLOGICAL(L21))),ABS(L21)&lt;=1000000000000,FALSE))),AND(LEN(M21&amp;"")&gt;0,NOT(IF(AND(ISNUMBER(M21),NOT(ISLOGICAL(M21))),ABS(M21)&lt;=1000000000000,FALSE))),AND(LEN(L21&amp;"")=0,LEN(M21&amp;"")&gt;0),AND(LEN(L21&amp;"")&gt;0,LEN(M21&amp;"")=0))),"Check: basis-change values invalid",IF(AND(EXACT(P21,"Narrative only"),OR(LEN(TRIM(L21&amp;""))=0,LEN(TRIM(M21&amp;""))=0,NOT(EXACT(N21,"Narrative")),NOT(EXACT(O21,"Narrative")))),"Check: narrative pair or marker missing",IF(AND(NOT(EXACT(S21,"Draft")),OR(LEN(TRIM(T21&amp;""))=0,LEN(U21&amp;"")=0,LEN(TRIM(V21&amp;""))=0)),"Check: review record incomplete",IF(AND(EXACT(S21,"Draft"),LEN(U21&amp;"")&gt;0),"Check: update review state",IF(AND(EXACT(S21,"Approved"),LEN(TRIM(AD21&amp;""))=0),"Check: historical-disclosure decision missing",IF(AND(OR(EXACT(W21,"Checked"),EXACT(W21,"Not required")),LEN(TRIM(X21&amp;""))=0),"Check: dependency evidence missing",IF(AND(EXACT(Y21,"Released"),OR(NOT(EXACT(S21,"Approved")),NOT(OR(EXACT(W21,"Checked"),EXACT(W21,"Not required"))),LEN(TRIM(Z21&amp;""))=0,LEN(AA21&amp;"")=0,AA21&lt;U21)),"Check: release prerequisites incomplete",IF(AND(NOT(EXACT(Y21,"Released")),LEN(AA21&amp;"")&gt;0),"Check: unused release date",IF(AND(EXACT(Y21,"No release needed"),OR(NOT(OR(EXACT(S21,"Approved"),EXACT(S21,"Rejected"))),LEN(TRIM(Z21&amp;""))=0)),"Check: no-release decision incomplete",IF(AND(EXACT(Y21,"Unreleased"),NOT(EXACT(S21,"Rejected")),OR(LEN(TRIM(AB21&amp;""))=0,LEN(AC21&amp;"")=0)),"Check: next action or date missing","Recorded")))))))))))))))))))))))))))))))))</x:f>
      </x:c>
      <x:c r="AF21" s="19" t="str">
        <x:f>IF(AE21="Recorded",IF(AND(AE21="Recorded",EXACT(P21,"Same basis")),M21-L21,""),"")</x:f>
      </x:c>
      <x:c r="AG21" s="27" t="str">
        <x:f>IF(AE21="Recorded",IF(AND(AE21="Recorded",EXACT(P21,"Same basis")),IF(SIGN(L21)=1,IF(SIGN(M21-L21)=0,0,IF(LOG10(ABS(M21-L21))-LOG10(L21)&gt;300,"n.a.",(M21-L21)/L21)),"n.a."),""),"")</x:f>
      </x:c>
      <x:c r="AH21" s="17" t="str">
        <x:f>IF(LEN(AE21&amp;"")=0,"",IF(AE21&lt;&gt;"Recorded","Check: resolve input issue",IF(EXACT(P21,"Same basis"),IF(ISNUMBER(AG21),"Numeric comparison available","Delta only; relative change unavailable"),IF(EXACT(P21,"Narrative only"),"Narrative comparison only","Basis changed; no numeric delta"))))</x:f>
      </x:c>
      <x:c r="AI21" s="17" t="str">
        <x:f>IF(LEN(AE21&amp;"")=0,"",IF(AE21&lt;&gt;"Recorded","Check: resolve input issue",IF(EXACT(S21,"Rejected"),"Rejected; no release",IF(EXACT(Y21,"No release needed"),"No-release decision recorded",IF(EXACT(Y21,"Released"),"Release recorded",IF(NOT(EXACT(S21,"Approved")),"Review not approved",IF(OR(EXACT(W21,"Checked"),EXACT(W21,"Not required")),"Approved; release pending","Approved; update dependents")))))))</x:f>
      </x:c>
    </x:row>
    <x:row r="22" ht="52" customHeight="1">
      <x:c r="A22" s="9"/>
      <x:c r="B22" s="9"/>
      <x:c r="C22" s="26"/>
      <x:c r="D22" s="9"/>
      <x:c r="E22" s="9"/>
      <x:c r="F22" s="26"/>
      <x:c r="G22" s="26"/>
      <x:c r="H22" s="26"/>
      <x:c r="I22" s="9"/>
      <x:c r="J22" s="9"/>
      <x:c r="K22" s="9"/>
      <x:c r="L22" s="26"/>
      <x:c r="M22" s="26"/>
      <x:c r="N22" s="9"/>
      <x:c r="O22" s="9"/>
      <x:c r="P22" s="9"/>
      <x:c r="Q22" s="9"/>
      <x:c r="R22" s="9"/>
      <x:c r="S22" s="9"/>
      <x:c r="T22" s="9"/>
      <x:c r="U22" s="26"/>
      <x:c r="V22" s="9"/>
      <x:c r="W22" s="9"/>
      <x:c r="X22" s="9"/>
      <x:c r="Y22" s="9"/>
      <x:c r="Z22" s="9"/>
      <x:c r="AA22" s="26"/>
      <x:c r="AB22" s="9"/>
      <x:c r="AC22" s="26"/>
      <x:c r="AD22" s="9"/>
      <x:c r="AE22" s="17" t="str">
        <x:f>IF(COUNTA(A22:AD22)=0,"",IF(OR(ISERROR($B$7),ISERROR($B$8),ISERROR($B$9),ISERROR(F22),ISERROR(G22),ISERROR(H22),ISERROR(U22),ISERROR(AA22),ISERROR(AC22),ISERROR(C22),ISERROR(L22),ISERROR(M22)),"Check: numeric/date input error",IF(OR(LEN(TRIM(A22&amp;""))=0,NOT(ISTEXT(A22)),NOT(EXACT(A22,TRIM(A22)))),"Check: change ID missing or untrimmed",IF(OR(ISNUMBER(FIND("*",A22)),ISNUMBER(FIND("?",A22)),ISNUMBER(FIND("~",A22))),"Check: change ID contains wildcard",IF(OR(LEN(TRIM(B22&amp;""))=0,NOT(ISTEXT(B22)),NOT(EXACT(B22,TRIM(B22)))),"Check: calculation ID missing or untrimmed",IF(OR(ISNUMBER(FIND("*",B22)),ISNUMBER(FIND("?",B22)),ISNUMBER(FIND("~",B22))),"Check: calculation ID contains wildcard",IF(COUNTIFS($A$15:$A$74,A22)&gt;1,"Check: duplicate change ID",IF(NOT(IF(AND(ISNUMBER(C22),NOT(ISLOGICAL(C22))),AND(C22&gt;=1,C22&lt;=9999,MOD(C22,1)=0),FALSE)),"Check: sequence must be whole 1-9999",IF(COUNTIFS($B$15:$B$74,B22,$C$15:$C$74,C22)&gt;1,"Check: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setup",IF(OR(LEN(TRIM(D22&amp;""))=0,LEN(TRIM(E22&amp;""))=0,LEN(TRIM(J22&amp;""))=0,LEN(TRIM(K22&amp;""))=0,LEN(TRIM(Q22&amp;""))=0,LEN(TRIM(R22&amp;""))=0),"Check: before-after evidence missing",IF(NOT(OR(EXACT(I22,"Source correction"),EXACT(I22,"Formula correction"),EXACT(I22,"Method change"),EXACT(I22,"Boundary change"),EXACT(I22,"Presentation"),EXACT(I22,"Mixed"))),"Check: change type invalid",IF(NOT(OR(EXACT(P22,"Same basis"),EXACT(P22,"Basis changed"),EXACT(P22,"Narrative only"))),"Check: comparison basis invalid",IF(NOT(OR(EXACT(S22,"Draft"),EXACT(S22,"In review"),EXACT(S22,"Approved"),EXACT(S22,"Rejected"))),"Check: review state invalid",IF(NOT(OR(EXACT(W22,"Not checked"),EXACT(W22,"Pending"),EXACT(W22,"Checked"),EXACT(W22,"Not required"))),"Check: dependency state invalid",IF(NOT(OR(EXACT(Y22,"Unreleased"),EXACT(Y22,"Released"),EXACT(Y22,"No release needed"))),"Check: release state invalid",IF(OR(AND(LEN(F22&amp;"")&gt;0,NOT(IF(AND(ISNUMBER(F22),NOT(ISLOGICAL(F22))),AND(F22&gt;=1,F22&lt;=2958465,MOD(F22,1)=0),FALSE))),AND(LEN(G22&amp;"")&gt;0,NOT(IF(AND(ISNUMBER(G22),NOT(ISLOGICAL(G22))),AND(G22&gt;=1,G22&lt;=2958465,MOD(G22,1)=0),FALSE))),AND(LEN(H22&amp;"")&gt;0,NOT(IF(AND(ISNUMBER(H22),NOT(ISLOGICAL(H22))),AND(H22&gt;=1,H22&lt;=2958465,MOD(H22,1)=0),FALSE))),AND(LEN(U22&amp;"")&gt;0,NOT(IF(AND(ISNUMBER(U22),NOT(ISLOGICAL(U22))),AND(U22&gt;=1,U22&lt;=2958465,MOD(U22,1)=0),FALSE))),AND(LEN(AA22&amp;"")&gt;0,NOT(IF(AND(ISNUMBER(AA22),NOT(ISLOGICAL(AA22))),AND(AA22&gt;=1,AA22&lt;=2958465,MOD(AA22,1)=0),FALSE))),AND(LEN(AC22&amp;"")&gt;0,NOT(IF(AND(ISNUMBER(AC22),NOT(ISLOGICAL(AC22))),AND(AC22&gt;=1,AC22&lt;=2958465,MOD(AC22,1)=0),FALSE)))),"Check: entered date invalid",IF(OR(LEN(F22&amp;"")=0,LEN(G22&amp;"")=0,F22&gt;G22,F22&lt;$B$7,G22&gt;$B$8),"Check: reporting period invalid",IF(OR(LEN(H22&amp;"")=0,H22&gt;$B$9),"Check: detected date missing or future",IF(OR(AND(LEN(U22&amp;"")&gt;0,OR(U22&lt;H22,U22&gt;$B$9)),AND(LEN(AA22&amp;"")&gt;0,OR(AA22&lt;H22,AA22&gt;$B$9))),"Check: actual date chronology",IF(OR(LEN(TRIM(N22&amp;""))=0,LEN(TRIM(O22&amp;""))=0,NOT(EXACT(N22,TRIM(N22))),NOT(EXACT(O22,TRIM(O22)))),"Check: units missing or untrimmed",IF(AND(EXACT(P22,"Same basis"),OR(NOT(IF(AND(ISNUMBER(L22),NOT(ISLOGICAL(L22))),ABS(L22)&lt;=1000000000000,FALSE)),NOT(IF(AND(ISNUMBER(M22),NOT(ISLOGICAL(M22))),ABS(M22)&lt;=1000000000000,FALSE)))),"Check: numeric pair required",IF(AND(EXACT(P22,"Same basis"),NOT(EXACT(N22,O22))),"Check: units differ",IF(AND(EXACT(P22,"Basis changed"),OR(AND(LEN(L22&amp;"")&gt;0,NOT(IF(AND(ISNUMBER(L22),NOT(ISLOGICAL(L22))),ABS(L22)&lt;=1000000000000,FALSE))),AND(LEN(M22&amp;"")&gt;0,NOT(IF(AND(ISNUMBER(M22),NOT(ISLOGICAL(M22))),ABS(M22)&lt;=1000000000000,FALSE))),AND(LEN(L22&amp;"")=0,LEN(M22&amp;"")&gt;0),AND(LEN(L22&amp;"")&gt;0,LEN(M22&amp;"")=0))),"Check: basis-change values invalid",IF(AND(EXACT(P22,"Narrative only"),OR(LEN(TRIM(L22&amp;""))=0,LEN(TRIM(M22&amp;""))=0,NOT(EXACT(N22,"Narrative")),NOT(EXACT(O22,"Narrative")))),"Check: narrative pair or marker missing",IF(AND(NOT(EXACT(S22,"Draft")),OR(LEN(TRIM(T22&amp;""))=0,LEN(U22&amp;"")=0,LEN(TRIM(V22&amp;""))=0)),"Check: review record incomplete",IF(AND(EXACT(S22,"Draft"),LEN(U22&amp;"")&gt;0),"Check: update review state",IF(AND(EXACT(S22,"Approved"),LEN(TRIM(AD22&amp;""))=0),"Check: historical-disclosure decision missing",IF(AND(OR(EXACT(W22,"Checked"),EXACT(W22,"Not required")),LEN(TRIM(X22&amp;""))=0),"Check: dependency evidence missing",IF(AND(EXACT(Y22,"Released"),OR(NOT(EXACT(S22,"Approved")),NOT(OR(EXACT(W22,"Checked"),EXACT(W22,"Not required"))),LEN(TRIM(Z22&amp;""))=0,LEN(AA22&amp;"")=0,AA22&lt;U22)),"Check: release prerequisites incomplete",IF(AND(NOT(EXACT(Y22,"Released")),LEN(AA22&amp;"")&gt;0),"Check: unused release date",IF(AND(EXACT(Y22,"No release needed"),OR(NOT(OR(EXACT(S22,"Approved"),EXACT(S22,"Rejected"))),LEN(TRIM(Z22&amp;""))=0)),"Check: no-release decision incomplete",IF(AND(EXACT(Y22,"Unreleased"),NOT(EXACT(S22,"Rejected")),OR(LEN(TRIM(AB22&amp;""))=0,LEN(AC22&amp;"")=0)),"Check: next action or date missing","Recorded")))))))))))))))))))))))))))))))))</x:f>
      </x:c>
      <x:c r="AF22" s="19" t="str">
        <x:f>IF(AE22="Recorded",IF(AND(AE22="Recorded",EXACT(P22,"Same basis")),M22-L22,""),"")</x:f>
      </x:c>
      <x:c r="AG22" s="27" t="str">
        <x:f>IF(AE22="Recorded",IF(AND(AE22="Recorded",EXACT(P22,"Same basis")),IF(SIGN(L22)=1,IF(SIGN(M22-L22)=0,0,IF(LOG10(ABS(M22-L22))-LOG10(L22)&gt;300,"n.a.",(M22-L22)/L22)),"n.a."),""),"")</x:f>
      </x:c>
      <x:c r="AH22" s="17" t="str">
        <x:f>IF(LEN(AE22&amp;"")=0,"",IF(AE22&lt;&gt;"Recorded","Check: resolve input issue",IF(EXACT(P22,"Same basis"),IF(ISNUMBER(AG22),"Numeric comparison available","Delta only; relative change unavailable"),IF(EXACT(P22,"Narrative only"),"Narrative comparison only","Basis changed; no numeric delta"))))</x:f>
      </x:c>
      <x:c r="AI22" s="17" t="str">
        <x:f>IF(LEN(AE22&amp;"")=0,"",IF(AE22&lt;&gt;"Recorded","Check: resolve input issue",IF(EXACT(S22,"Rejected"),"Rejected; no release",IF(EXACT(Y22,"No release needed"),"No-release decision recorded",IF(EXACT(Y22,"Released"),"Release recorded",IF(NOT(EXACT(S22,"Approved")),"Review not approved",IF(OR(EXACT(W22,"Checked"),EXACT(W22,"Not required")),"Approved; release pending","Approved; update dependents")))))))</x:f>
      </x:c>
    </x:row>
    <x:row r="23" ht="52" customHeight="1">
      <x:c r="A23" s="9"/>
      <x:c r="B23" s="9"/>
      <x:c r="C23" s="26"/>
      <x:c r="D23" s="9"/>
      <x:c r="E23" s="9"/>
      <x:c r="F23" s="26"/>
      <x:c r="G23" s="26"/>
      <x:c r="H23" s="26"/>
      <x:c r="I23" s="9"/>
      <x:c r="J23" s="9"/>
      <x:c r="K23" s="9"/>
      <x:c r="L23" s="26"/>
      <x:c r="M23" s="26"/>
      <x:c r="N23" s="9"/>
      <x:c r="O23" s="9"/>
      <x:c r="P23" s="9"/>
      <x:c r="Q23" s="9"/>
      <x:c r="R23" s="9"/>
      <x:c r="S23" s="9"/>
      <x:c r="T23" s="9"/>
      <x:c r="U23" s="26"/>
      <x:c r="V23" s="9"/>
      <x:c r="W23" s="9"/>
      <x:c r="X23" s="9"/>
      <x:c r="Y23" s="9"/>
      <x:c r="Z23" s="9"/>
      <x:c r="AA23" s="26"/>
      <x:c r="AB23" s="9"/>
      <x:c r="AC23" s="26"/>
      <x:c r="AD23" s="9"/>
      <x:c r="AE23" s="17" t="str">
        <x:f>IF(COUNTA(A23:AD23)=0,"",IF(OR(ISERROR($B$7),ISERROR($B$8),ISERROR($B$9),ISERROR(F23),ISERROR(G23),ISERROR(H23),ISERROR(U23),ISERROR(AA23),ISERROR(AC23),ISERROR(C23),ISERROR(L23),ISERROR(M23)),"Check: numeric/date input error",IF(OR(LEN(TRIM(A23&amp;""))=0,NOT(ISTEXT(A23)),NOT(EXACT(A23,TRIM(A23)))),"Check: change ID missing or untrimmed",IF(OR(ISNUMBER(FIND("*",A23)),ISNUMBER(FIND("?",A23)),ISNUMBER(FIND("~",A23))),"Check: change ID contains wildcard",IF(OR(LEN(TRIM(B23&amp;""))=0,NOT(ISTEXT(B23)),NOT(EXACT(B23,TRIM(B23)))),"Check: calculation ID missing or untrimmed",IF(OR(ISNUMBER(FIND("*",B23)),ISNUMBER(FIND("?",B23)),ISNUMBER(FIND("~",B23))),"Check: calculation ID contains wildcard",IF(COUNTIFS($A$15:$A$74,A23)&gt;1,"Check: duplicate change ID",IF(NOT(IF(AND(ISNUMBER(C23),NOT(ISLOGICAL(C23))),AND(C23&gt;=1,C23&lt;=9999,MOD(C23,1)=0),FALSE)),"Check: sequence must be whole 1-9999",IF(COUNTIFS($B$15:$B$74,B23,$C$15:$C$74,C23)&gt;1,"Check: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setup",IF(OR(LEN(TRIM(D23&amp;""))=0,LEN(TRIM(E23&amp;""))=0,LEN(TRIM(J23&amp;""))=0,LEN(TRIM(K23&amp;""))=0,LEN(TRIM(Q23&amp;""))=0,LEN(TRIM(R23&amp;""))=0),"Check: before-after evidence missing",IF(NOT(OR(EXACT(I23,"Source correction"),EXACT(I23,"Formula correction"),EXACT(I23,"Method change"),EXACT(I23,"Boundary change"),EXACT(I23,"Presentation"),EXACT(I23,"Mixed"))),"Check: change type invalid",IF(NOT(OR(EXACT(P23,"Same basis"),EXACT(P23,"Basis changed"),EXACT(P23,"Narrative only"))),"Check: comparison basis invalid",IF(NOT(OR(EXACT(S23,"Draft"),EXACT(S23,"In review"),EXACT(S23,"Approved"),EXACT(S23,"Rejected"))),"Check: review state invalid",IF(NOT(OR(EXACT(W23,"Not checked"),EXACT(W23,"Pending"),EXACT(W23,"Checked"),EXACT(W23,"Not required"))),"Check: dependency state invalid",IF(NOT(OR(EXACT(Y23,"Unreleased"),EXACT(Y23,"Released"),EXACT(Y23,"No release needed"))),"Check: release state invalid",IF(OR(AND(LEN(F23&amp;"")&gt;0,NOT(IF(AND(ISNUMBER(F23),NOT(ISLOGICAL(F23))),AND(F23&gt;=1,F23&lt;=2958465,MOD(F23,1)=0),FALSE))),AND(LEN(G23&amp;"")&gt;0,NOT(IF(AND(ISNUMBER(G23),NOT(ISLOGICAL(G23))),AND(G23&gt;=1,G23&lt;=2958465,MOD(G23,1)=0),FALSE))),AND(LEN(H23&amp;"")&gt;0,NOT(IF(AND(ISNUMBER(H23),NOT(ISLOGICAL(H23))),AND(H23&gt;=1,H23&lt;=2958465,MOD(H23,1)=0),FALSE))),AND(LEN(U23&amp;"")&gt;0,NOT(IF(AND(ISNUMBER(U23),NOT(ISLOGICAL(U23))),AND(U23&gt;=1,U23&lt;=2958465,MOD(U23,1)=0),FALSE))),AND(LEN(AA23&amp;"")&gt;0,NOT(IF(AND(ISNUMBER(AA23),NOT(ISLOGICAL(AA23))),AND(AA23&gt;=1,AA23&lt;=2958465,MOD(AA23,1)=0),FALSE))),AND(LEN(AC23&amp;"")&gt;0,NOT(IF(AND(ISNUMBER(AC23),NOT(ISLOGICAL(AC23))),AND(AC23&gt;=1,AC23&lt;=2958465,MOD(AC23,1)=0),FALSE)))),"Check: entered date invalid",IF(OR(LEN(F23&amp;"")=0,LEN(G23&amp;"")=0,F23&gt;G23,F23&lt;$B$7,G23&gt;$B$8),"Check: reporting period invalid",IF(OR(LEN(H23&amp;"")=0,H23&gt;$B$9),"Check: detected date missing or future",IF(OR(AND(LEN(U23&amp;"")&gt;0,OR(U23&lt;H23,U23&gt;$B$9)),AND(LEN(AA23&amp;"")&gt;0,OR(AA23&lt;H23,AA23&gt;$B$9))),"Check: actual date chronology",IF(OR(LEN(TRIM(N23&amp;""))=0,LEN(TRIM(O23&amp;""))=0,NOT(EXACT(N23,TRIM(N23))),NOT(EXACT(O23,TRIM(O23)))),"Check: units missing or untrimmed",IF(AND(EXACT(P23,"Same basis"),OR(NOT(IF(AND(ISNUMBER(L23),NOT(ISLOGICAL(L23))),ABS(L23)&lt;=1000000000000,FALSE)),NOT(IF(AND(ISNUMBER(M23),NOT(ISLOGICAL(M23))),ABS(M23)&lt;=1000000000000,FALSE)))),"Check: numeric pair required",IF(AND(EXACT(P23,"Same basis"),NOT(EXACT(N23,O23))),"Check: units differ",IF(AND(EXACT(P23,"Basis changed"),OR(AND(LEN(L23&amp;"")&gt;0,NOT(IF(AND(ISNUMBER(L23),NOT(ISLOGICAL(L23))),ABS(L23)&lt;=1000000000000,FALSE))),AND(LEN(M23&amp;"")&gt;0,NOT(IF(AND(ISNUMBER(M23),NOT(ISLOGICAL(M23))),ABS(M23)&lt;=1000000000000,FALSE))),AND(LEN(L23&amp;"")=0,LEN(M23&amp;"")&gt;0),AND(LEN(L23&amp;"")&gt;0,LEN(M23&amp;"")=0))),"Check: basis-change values invalid",IF(AND(EXACT(P23,"Narrative only"),OR(LEN(TRIM(L23&amp;""))=0,LEN(TRIM(M23&amp;""))=0,NOT(EXACT(N23,"Narrative")),NOT(EXACT(O23,"Narrative")))),"Check: narrative pair or marker missing",IF(AND(NOT(EXACT(S23,"Draft")),OR(LEN(TRIM(T23&amp;""))=0,LEN(U23&amp;"")=0,LEN(TRIM(V23&amp;""))=0)),"Check: review record incomplete",IF(AND(EXACT(S23,"Draft"),LEN(U23&amp;"")&gt;0),"Check: update review state",IF(AND(EXACT(S23,"Approved"),LEN(TRIM(AD23&amp;""))=0),"Check: historical-disclosure decision missing",IF(AND(OR(EXACT(W23,"Checked"),EXACT(W23,"Not required")),LEN(TRIM(X23&amp;""))=0),"Check: dependency evidence missing",IF(AND(EXACT(Y23,"Released"),OR(NOT(EXACT(S23,"Approved")),NOT(OR(EXACT(W23,"Checked"),EXACT(W23,"Not required"))),LEN(TRIM(Z23&amp;""))=0,LEN(AA23&amp;"")=0,AA23&lt;U23)),"Check: release prerequisites incomplete",IF(AND(NOT(EXACT(Y23,"Released")),LEN(AA23&amp;"")&gt;0),"Check: unused release date",IF(AND(EXACT(Y23,"No release needed"),OR(NOT(OR(EXACT(S23,"Approved"),EXACT(S23,"Rejected"))),LEN(TRIM(Z23&amp;""))=0)),"Check: no-release decision incomplete",IF(AND(EXACT(Y23,"Unreleased"),NOT(EXACT(S23,"Rejected")),OR(LEN(TRIM(AB23&amp;""))=0,LEN(AC23&amp;"")=0)),"Check: next action or date missing","Recorded")))))))))))))))))))))))))))))))))</x:f>
      </x:c>
      <x:c r="AF23" s="19" t="str">
        <x:f>IF(AE23="Recorded",IF(AND(AE23="Recorded",EXACT(P23,"Same basis")),M23-L23,""),"")</x:f>
      </x:c>
      <x:c r="AG23" s="27" t="str">
        <x:f>IF(AE23="Recorded",IF(AND(AE23="Recorded",EXACT(P23,"Same basis")),IF(SIGN(L23)=1,IF(SIGN(M23-L23)=0,0,IF(LOG10(ABS(M23-L23))-LOG10(L23)&gt;300,"n.a.",(M23-L23)/L23)),"n.a."),""),"")</x:f>
      </x:c>
      <x:c r="AH23" s="17" t="str">
        <x:f>IF(LEN(AE23&amp;"")=0,"",IF(AE23&lt;&gt;"Recorded","Check: resolve input issue",IF(EXACT(P23,"Same basis"),IF(ISNUMBER(AG23),"Numeric comparison available","Delta only; relative change unavailable"),IF(EXACT(P23,"Narrative only"),"Narrative comparison only","Basis changed; no numeric delta"))))</x:f>
      </x:c>
      <x:c r="AI23" s="17" t="str">
        <x:f>IF(LEN(AE23&amp;"")=0,"",IF(AE23&lt;&gt;"Recorded","Check: resolve input issue",IF(EXACT(S23,"Rejected"),"Rejected; no release",IF(EXACT(Y23,"No release needed"),"No-release decision recorded",IF(EXACT(Y23,"Released"),"Release recorded",IF(NOT(EXACT(S23,"Approved")),"Review not approved",IF(OR(EXACT(W23,"Checked"),EXACT(W23,"Not required")),"Approved; release pending","Approved; update dependents")))))))</x:f>
      </x:c>
    </x:row>
    <x:row r="24" ht="52" customHeight="1">
      <x:c r="A24" s="9"/>
      <x:c r="B24" s="9"/>
      <x:c r="C24" s="26"/>
      <x:c r="D24" s="9"/>
      <x:c r="E24" s="9"/>
      <x:c r="F24" s="26"/>
      <x:c r="G24" s="26"/>
      <x:c r="H24" s="26"/>
      <x:c r="I24" s="9"/>
      <x:c r="J24" s="9"/>
      <x:c r="K24" s="9"/>
      <x:c r="L24" s="26"/>
      <x:c r="M24" s="26"/>
      <x:c r="N24" s="9"/>
      <x:c r="O24" s="9"/>
      <x:c r="P24" s="9"/>
      <x:c r="Q24" s="9"/>
      <x:c r="R24" s="9"/>
      <x:c r="S24" s="9"/>
      <x:c r="T24" s="9"/>
      <x:c r="U24" s="26"/>
      <x:c r="V24" s="9"/>
      <x:c r="W24" s="9"/>
      <x:c r="X24" s="9"/>
      <x:c r="Y24" s="9"/>
      <x:c r="Z24" s="9"/>
      <x:c r="AA24" s="26"/>
      <x:c r="AB24" s="9"/>
      <x:c r="AC24" s="26"/>
      <x:c r="AD24" s="9"/>
      <x:c r="AE24" s="17" t="str">
        <x:f>IF(COUNTA(A24:AD24)=0,"",IF(OR(ISERROR($B$7),ISERROR($B$8),ISERROR($B$9),ISERROR(F24),ISERROR(G24),ISERROR(H24),ISERROR(U24),ISERROR(AA24),ISERROR(AC24),ISERROR(C24),ISERROR(L24),ISERROR(M24)),"Check: numeric/date input error",IF(OR(LEN(TRIM(A24&amp;""))=0,NOT(ISTEXT(A24)),NOT(EXACT(A24,TRIM(A24)))),"Check: change ID missing or untrimmed",IF(OR(ISNUMBER(FIND("*",A24)),ISNUMBER(FIND("?",A24)),ISNUMBER(FIND("~",A24))),"Check: change ID contains wildcard",IF(OR(LEN(TRIM(B24&amp;""))=0,NOT(ISTEXT(B24)),NOT(EXACT(B24,TRIM(B24)))),"Check: calculation ID missing or untrimmed",IF(OR(ISNUMBER(FIND("*",B24)),ISNUMBER(FIND("?",B24)),ISNUMBER(FIND("~",B24))),"Check: calculation ID contains wildcard",IF(COUNTIFS($A$15:$A$74,A24)&gt;1,"Check: duplicate change ID",IF(NOT(IF(AND(ISNUMBER(C24),NOT(ISLOGICAL(C24))),AND(C24&gt;=1,C24&lt;=9999,MOD(C24,1)=0),FALSE)),"Check: sequence must be whole 1-9999",IF(COUNTIFS($B$15:$B$74,B24,$C$15:$C$74,C24)&gt;1,"Check: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setup",IF(OR(LEN(TRIM(D24&amp;""))=0,LEN(TRIM(E24&amp;""))=0,LEN(TRIM(J24&amp;""))=0,LEN(TRIM(K24&amp;""))=0,LEN(TRIM(Q24&amp;""))=0,LEN(TRIM(R24&amp;""))=0),"Check: before-after evidence missing",IF(NOT(OR(EXACT(I24,"Source correction"),EXACT(I24,"Formula correction"),EXACT(I24,"Method change"),EXACT(I24,"Boundary change"),EXACT(I24,"Presentation"),EXACT(I24,"Mixed"))),"Check: change type invalid",IF(NOT(OR(EXACT(P24,"Same basis"),EXACT(P24,"Basis changed"),EXACT(P24,"Narrative only"))),"Check: comparison basis invalid",IF(NOT(OR(EXACT(S24,"Draft"),EXACT(S24,"In review"),EXACT(S24,"Approved"),EXACT(S24,"Rejected"))),"Check: review state invalid",IF(NOT(OR(EXACT(W24,"Not checked"),EXACT(W24,"Pending"),EXACT(W24,"Checked"),EXACT(W24,"Not required"))),"Check: dependency state invalid",IF(NOT(OR(EXACT(Y24,"Unreleased"),EXACT(Y24,"Released"),EXACT(Y24,"No release needed"))),"Check: release state invalid",IF(OR(AND(LEN(F24&amp;"")&gt;0,NOT(IF(AND(ISNUMBER(F24),NOT(ISLOGICAL(F24))),AND(F24&gt;=1,F24&lt;=2958465,MOD(F24,1)=0),FALSE))),AND(LEN(G24&amp;"")&gt;0,NOT(IF(AND(ISNUMBER(G24),NOT(ISLOGICAL(G24))),AND(G24&gt;=1,G24&lt;=2958465,MOD(G24,1)=0),FALSE))),AND(LEN(H24&amp;"")&gt;0,NOT(IF(AND(ISNUMBER(H24),NOT(ISLOGICAL(H24))),AND(H24&gt;=1,H24&lt;=2958465,MOD(H24,1)=0),FALSE))),AND(LEN(U24&amp;"")&gt;0,NOT(IF(AND(ISNUMBER(U24),NOT(ISLOGICAL(U24))),AND(U24&gt;=1,U24&lt;=2958465,MOD(U24,1)=0),FALSE))),AND(LEN(AA24&amp;"")&gt;0,NOT(IF(AND(ISNUMBER(AA24),NOT(ISLOGICAL(AA24))),AND(AA24&gt;=1,AA24&lt;=2958465,MOD(AA24,1)=0),FALSE))),AND(LEN(AC24&amp;"")&gt;0,NOT(IF(AND(ISNUMBER(AC24),NOT(ISLOGICAL(AC24))),AND(AC24&gt;=1,AC24&lt;=2958465,MOD(AC24,1)=0),FALSE)))),"Check: entered date invalid",IF(OR(LEN(F24&amp;"")=0,LEN(G24&amp;"")=0,F24&gt;G24,F24&lt;$B$7,G24&gt;$B$8),"Check: reporting period invalid",IF(OR(LEN(H24&amp;"")=0,H24&gt;$B$9),"Check: detected date missing or future",IF(OR(AND(LEN(U24&amp;"")&gt;0,OR(U24&lt;H24,U24&gt;$B$9)),AND(LEN(AA24&amp;"")&gt;0,OR(AA24&lt;H24,AA24&gt;$B$9))),"Check: actual date chronology",IF(OR(LEN(TRIM(N24&amp;""))=0,LEN(TRIM(O24&amp;""))=0,NOT(EXACT(N24,TRIM(N24))),NOT(EXACT(O24,TRIM(O24)))),"Check: units missing or untrimmed",IF(AND(EXACT(P24,"Same basis"),OR(NOT(IF(AND(ISNUMBER(L24),NOT(ISLOGICAL(L24))),ABS(L24)&lt;=1000000000000,FALSE)),NOT(IF(AND(ISNUMBER(M24),NOT(ISLOGICAL(M24))),ABS(M24)&lt;=1000000000000,FALSE)))),"Check: numeric pair required",IF(AND(EXACT(P24,"Same basis"),NOT(EXACT(N24,O24))),"Check: units differ",IF(AND(EXACT(P24,"Basis changed"),OR(AND(LEN(L24&amp;"")&gt;0,NOT(IF(AND(ISNUMBER(L24),NOT(ISLOGICAL(L24))),ABS(L24)&lt;=1000000000000,FALSE))),AND(LEN(M24&amp;"")&gt;0,NOT(IF(AND(ISNUMBER(M24),NOT(ISLOGICAL(M24))),ABS(M24)&lt;=1000000000000,FALSE))),AND(LEN(L24&amp;"")=0,LEN(M24&amp;"")&gt;0),AND(LEN(L24&amp;"")&gt;0,LEN(M24&amp;"")=0))),"Check: basis-change values invalid",IF(AND(EXACT(P24,"Narrative only"),OR(LEN(TRIM(L24&amp;""))=0,LEN(TRIM(M24&amp;""))=0,NOT(EXACT(N24,"Narrative")),NOT(EXACT(O24,"Narrative")))),"Check: narrative pair or marker missing",IF(AND(NOT(EXACT(S24,"Draft")),OR(LEN(TRIM(T24&amp;""))=0,LEN(U24&amp;"")=0,LEN(TRIM(V24&amp;""))=0)),"Check: review record incomplete",IF(AND(EXACT(S24,"Draft"),LEN(U24&amp;"")&gt;0),"Check: update review state",IF(AND(EXACT(S24,"Approved"),LEN(TRIM(AD24&amp;""))=0),"Check: historical-disclosure decision missing",IF(AND(OR(EXACT(W24,"Checked"),EXACT(W24,"Not required")),LEN(TRIM(X24&amp;""))=0),"Check: dependency evidence missing",IF(AND(EXACT(Y24,"Released"),OR(NOT(EXACT(S24,"Approved")),NOT(OR(EXACT(W24,"Checked"),EXACT(W24,"Not required"))),LEN(TRIM(Z24&amp;""))=0,LEN(AA24&amp;"")=0,AA24&lt;U24)),"Check: release prerequisites incomplete",IF(AND(NOT(EXACT(Y24,"Released")),LEN(AA24&amp;"")&gt;0),"Check: unused release date",IF(AND(EXACT(Y24,"No release needed"),OR(NOT(OR(EXACT(S24,"Approved"),EXACT(S24,"Rejected"))),LEN(TRIM(Z24&amp;""))=0)),"Check: no-release decision incomplete",IF(AND(EXACT(Y24,"Unreleased"),NOT(EXACT(S24,"Rejected")),OR(LEN(TRIM(AB24&amp;""))=0,LEN(AC24&amp;"")=0)),"Check: next action or date missing","Recorded")))))))))))))))))))))))))))))))))</x:f>
      </x:c>
      <x:c r="AF24" s="19" t="str">
        <x:f>IF(AE24="Recorded",IF(AND(AE24="Recorded",EXACT(P24,"Same basis")),M24-L24,""),"")</x:f>
      </x:c>
      <x:c r="AG24" s="27" t="str">
        <x:f>IF(AE24="Recorded",IF(AND(AE24="Recorded",EXACT(P24,"Same basis")),IF(SIGN(L24)=1,IF(SIGN(M24-L24)=0,0,IF(LOG10(ABS(M24-L24))-LOG10(L24)&gt;300,"n.a.",(M24-L24)/L24)),"n.a."),""),"")</x:f>
      </x:c>
      <x:c r="AH24" s="17" t="str">
        <x:f>IF(LEN(AE24&amp;"")=0,"",IF(AE24&lt;&gt;"Recorded","Check: resolve input issue",IF(EXACT(P24,"Same basis"),IF(ISNUMBER(AG24),"Numeric comparison available","Delta only; relative change unavailable"),IF(EXACT(P24,"Narrative only"),"Narrative comparison only","Basis changed; no numeric delta"))))</x:f>
      </x:c>
      <x:c r="AI24" s="17" t="str">
        <x:f>IF(LEN(AE24&amp;"")=0,"",IF(AE24&lt;&gt;"Recorded","Check: resolve input issue",IF(EXACT(S24,"Rejected"),"Rejected; no release",IF(EXACT(Y24,"No release needed"),"No-release decision recorded",IF(EXACT(Y24,"Released"),"Release recorded",IF(NOT(EXACT(S24,"Approved")),"Review not approved",IF(OR(EXACT(W24,"Checked"),EXACT(W24,"Not required")),"Approved; release pending","Approved; update dependents")))))))</x:f>
      </x:c>
    </x:row>
    <x:row r="25" ht="52" customHeight="1">
      <x:c r="A25" s="9"/>
      <x:c r="B25" s="9"/>
      <x:c r="C25" s="26"/>
      <x:c r="D25" s="9"/>
      <x:c r="E25" s="9"/>
      <x:c r="F25" s="26"/>
      <x:c r="G25" s="26"/>
      <x:c r="H25" s="26"/>
      <x:c r="I25" s="9"/>
      <x:c r="J25" s="9"/>
      <x:c r="K25" s="9"/>
      <x:c r="L25" s="26"/>
      <x:c r="M25" s="26"/>
      <x:c r="N25" s="9"/>
      <x:c r="O25" s="9"/>
      <x:c r="P25" s="9"/>
      <x:c r="Q25" s="9"/>
      <x:c r="R25" s="9"/>
      <x:c r="S25" s="9"/>
      <x:c r="T25" s="9"/>
      <x:c r="U25" s="26"/>
      <x:c r="V25" s="9"/>
      <x:c r="W25" s="9"/>
      <x:c r="X25" s="9"/>
      <x:c r="Y25" s="9"/>
      <x:c r="Z25" s="9"/>
      <x:c r="AA25" s="26"/>
      <x:c r="AB25" s="9"/>
      <x:c r="AC25" s="26"/>
      <x:c r="AD25" s="9"/>
      <x:c r="AE25" s="17" t="str">
        <x:f>IF(COUNTA(A25:AD25)=0,"",IF(OR(ISERROR($B$7),ISERROR($B$8),ISERROR($B$9),ISERROR(F25),ISERROR(G25),ISERROR(H25),ISERROR(U25),ISERROR(AA25),ISERROR(AC25),ISERROR(C25),ISERROR(L25),ISERROR(M25)),"Check: numeric/date input error",IF(OR(LEN(TRIM(A25&amp;""))=0,NOT(ISTEXT(A25)),NOT(EXACT(A25,TRIM(A25)))),"Check: change ID missing or untrimmed",IF(OR(ISNUMBER(FIND("*",A25)),ISNUMBER(FIND("?",A25)),ISNUMBER(FIND("~",A25))),"Check: change ID contains wildcard",IF(OR(LEN(TRIM(B25&amp;""))=0,NOT(ISTEXT(B25)),NOT(EXACT(B25,TRIM(B25)))),"Check: calculation ID missing or untrimmed",IF(OR(ISNUMBER(FIND("*",B25)),ISNUMBER(FIND("?",B25)),ISNUMBER(FIND("~",B25))),"Check: calculation ID contains wildcard",IF(COUNTIFS($A$15:$A$74,A25)&gt;1,"Check: duplicate change ID",IF(NOT(IF(AND(ISNUMBER(C25),NOT(ISLOGICAL(C25))),AND(C25&gt;=1,C25&lt;=9999,MOD(C25,1)=0),FALSE)),"Check: sequence must be whole 1-9999",IF(COUNTIFS($B$15:$B$74,B25,$C$15:$C$74,C25)&gt;1,"Check: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setup",IF(OR(LEN(TRIM(D25&amp;""))=0,LEN(TRIM(E25&amp;""))=0,LEN(TRIM(J25&amp;""))=0,LEN(TRIM(K25&amp;""))=0,LEN(TRIM(Q25&amp;""))=0,LEN(TRIM(R25&amp;""))=0),"Check: before-after evidence missing",IF(NOT(OR(EXACT(I25,"Source correction"),EXACT(I25,"Formula correction"),EXACT(I25,"Method change"),EXACT(I25,"Boundary change"),EXACT(I25,"Presentation"),EXACT(I25,"Mixed"))),"Check: change type invalid",IF(NOT(OR(EXACT(P25,"Same basis"),EXACT(P25,"Basis changed"),EXACT(P25,"Narrative only"))),"Check: comparison basis invalid",IF(NOT(OR(EXACT(S25,"Draft"),EXACT(S25,"In review"),EXACT(S25,"Approved"),EXACT(S25,"Rejected"))),"Check: review state invalid",IF(NOT(OR(EXACT(W25,"Not checked"),EXACT(W25,"Pending"),EXACT(W25,"Checked"),EXACT(W25,"Not required"))),"Check: dependency state invalid",IF(NOT(OR(EXACT(Y25,"Unreleased"),EXACT(Y25,"Released"),EXACT(Y25,"No release needed"))),"Check: release state invalid",IF(OR(AND(LEN(F25&amp;"")&gt;0,NOT(IF(AND(ISNUMBER(F25),NOT(ISLOGICAL(F25))),AND(F25&gt;=1,F25&lt;=2958465,MOD(F25,1)=0),FALSE))),AND(LEN(G25&amp;"")&gt;0,NOT(IF(AND(ISNUMBER(G25),NOT(ISLOGICAL(G25))),AND(G25&gt;=1,G25&lt;=2958465,MOD(G25,1)=0),FALSE))),AND(LEN(H25&amp;"")&gt;0,NOT(IF(AND(ISNUMBER(H25),NOT(ISLOGICAL(H25))),AND(H25&gt;=1,H25&lt;=2958465,MOD(H25,1)=0),FALSE))),AND(LEN(U25&amp;"")&gt;0,NOT(IF(AND(ISNUMBER(U25),NOT(ISLOGICAL(U25))),AND(U25&gt;=1,U25&lt;=2958465,MOD(U25,1)=0),FALSE))),AND(LEN(AA25&amp;"")&gt;0,NOT(IF(AND(ISNUMBER(AA25),NOT(ISLOGICAL(AA25))),AND(AA25&gt;=1,AA25&lt;=2958465,MOD(AA25,1)=0),FALSE))),AND(LEN(AC25&amp;"")&gt;0,NOT(IF(AND(ISNUMBER(AC25),NOT(ISLOGICAL(AC25))),AND(AC25&gt;=1,AC25&lt;=2958465,MOD(AC25,1)=0),FALSE)))),"Check: entered date invalid",IF(OR(LEN(F25&amp;"")=0,LEN(G25&amp;"")=0,F25&gt;G25,F25&lt;$B$7,G25&gt;$B$8),"Check: reporting period invalid",IF(OR(LEN(H25&amp;"")=0,H25&gt;$B$9),"Check: detected date missing or future",IF(OR(AND(LEN(U25&amp;"")&gt;0,OR(U25&lt;H25,U25&gt;$B$9)),AND(LEN(AA25&amp;"")&gt;0,OR(AA25&lt;H25,AA25&gt;$B$9))),"Check: actual date chronology",IF(OR(LEN(TRIM(N25&amp;""))=0,LEN(TRIM(O25&amp;""))=0,NOT(EXACT(N25,TRIM(N25))),NOT(EXACT(O25,TRIM(O25)))),"Check: units missing or untrimmed",IF(AND(EXACT(P25,"Same basis"),OR(NOT(IF(AND(ISNUMBER(L25),NOT(ISLOGICAL(L25))),ABS(L25)&lt;=1000000000000,FALSE)),NOT(IF(AND(ISNUMBER(M25),NOT(ISLOGICAL(M25))),ABS(M25)&lt;=1000000000000,FALSE)))),"Check: numeric pair required",IF(AND(EXACT(P25,"Same basis"),NOT(EXACT(N25,O25))),"Check: units differ",IF(AND(EXACT(P25,"Basis changed"),OR(AND(LEN(L25&amp;"")&gt;0,NOT(IF(AND(ISNUMBER(L25),NOT(ISLOGICAL(L25))),ABS(L25)&lt;=1000000000000,FALSE))),AND(LEN(M25&amp;"")&gt;0,NOT(IF(AND(ISNUMBER(M25),NOT(ISLOGICAL(M25))),ABS(M25)&lt;=1000000000000,FALSE))),AND(LEN(L25&amp;"")=0,LEN(M25&amp;"")&gt;0),AND(LEN(L25&amp;"")&gt;0,LEN(M25&amp;"")=0))),"Check: basis-change values invalid",IF(AND(EXACT(P25,"Narrative only"),OR(LEN(TRIM(L25&amp;""))=0,LEN(TRIM(M25&amp;""))=0,NOT(EXACT(N25,"Narrative")),NOT(EXACT(O25,"Narrative")))),"Check: narrative pair or marker missing",IF(AND(NOT(EXACT(S25,"Draft")),OR(LEN(TRIM(T25&amp;""))=0,LEN(U25&amp;"")=0,LEN(TRIM(V25&amp;""))=0)),"Check: review record incomplete",IF(AND(EXACT(S25,"Draft"),LEN(U25&amp;"")&gt;0),"Check: update review state",IF(AND(EXACT(S25,"Approved"),LEN(TRIM(AD25&amp;""))=0),"Check: historical-disclosure decision missing",IF(AND(OR(EXACT(W25,"Checked"),EXACT(W25,"Not required")),LEN(TRIM(X25&amp;""))=0),"Check: dependency evidence missing",IF(AND(EXACT(Y25,"Released"),OR(NOT(EXACT(S25,"Approved")),NOT(OR(EXACT(W25,"Checked"),EXACT(W25,"Not required"))),LEN(TRIM(Z25&amp;""))=0,LEN(AA25&amp;"")=0,AA25&lt;U25)),"Check: release prerequisites incomplete",IF(AND(NOT(EXACT(Y25,"Released")),LEN(AA25&amp;"")&gt;0),"Check: unused release date",IF(AND(EXACT(Y25,"No release needed"),OR(NOT(OR(EXACT(S25,"Approved"),EXACT(S25,"Rejected"))),LEN(TRIM(Z25&amp;""))=0)),"Check: no-release decision incomplete",IF(AND(EXACT(Y25,"Unreleased"),NOT(EXACT(S25,"Rejected")),OR(LEN(TRIM(AB25&amp;""))=0,LEN(AC25&amp;"")=0)),"Check: next action or date missing","Recorded")))))))))))))))))))))))))))))))))</x:f>
      </x:c>
      <x:c r="AF25" s="19" t="str">
        <x:f>IF(AE25="Recorded",IF(AND(AE25="Recorded",EXACT(P25,"Same basis")),M25-L25,""),"")</x:f>
      </x:c>
      <x:c r="AG25" s="27" t="str">
        <x:f>IF(AE25="Recorded",IF(AND(AE25="Recorded",EXACT(P25,"Same basis")),IF(SIGN(L25)=1,IF(SIGN(M25-L25)=0,0,IF(LOG10(ABS(M25-L25))-LOG10(L25)&gt;300,"n.a.",(M25-L25)/L25)),"n.a."),""),"")</x:f>
      </x:c>
      <x:c r="AH25" s="17" t="str">
        <x:f>IF(LEN(AE25&amp;"")=0,"",IF(AE25&lt;&gt;"Recorded","Check: resolve input issue",IF(EXACT(P25,"Same basis"),IF(ISNUMBER(AG25),"Numeric comparison available","Delta only; relative change unavailable"),IF(EXACT(P25,"Narrative only"),"Narrative comparison only","Basis changed; no numeric delta"))))</x:f>
      </x:c>
      <x:c r="AI25" s="17" t="str">
        <x:f>IF(LEN(AE25&amp;"")=0,"",IF(AE25&lt;&gt;"Recorded","Check: resolve input issue",IF(EXACT(S25,"Rejected"),"Rejected; no release",IF(EXACT(Y25,"No release needed"),"No-release decision recorded",IF(EXACT(Y25,"Released"),"Release recorded",IF(NOT(EXACT(S25,"Approved")),"Review not approved",IF(OR(EXACT(W25,"Checked"),EXACT(W25,"Not required")),"Approved; release pending","Approved; update dependents")))))))</x:f>
      </x:c>
    </x:row>
    <x:row r="26" ht="52" customHeight="1">
      <x:c r="A26" s="9"/>
      <x:c r="B26" s="9"/>
      <x:c r="C26" s="26"/>
      <x:c r="D26" s="9"/>
      <x:c r="E26" s="9"/>
      <x:c r="F26" s="26"/>
      <x:c r="G26" s="26"/>
      <x:c r="H26" s="26"/>
      <x:c r="I26" s="9"/>
      <x:c r="J26" s="9"/>
      <x:c r="K26" s="9"/>
      <x:c r="L26" s="26"/>
      <x:c r="M26" s="26"/>
      <x:c r="N26" s="9"/>
      <x:c r="O26" s="9"/>
      <x:c r="P26" s="9"/>
      <x:c r="Q26" s="9"/>
      <x:c r="R26" s="9"/>
      <x:c r="S26" s="9"/>
      <x:c r="T26" s="9"/>
      <x:c r="U26" s="26"/>
      <x:c r="V26" s="9"/>
      <x:c r="W26" s="9"/>
      <x:c r="X26" s="9"/>
      <x:c r="Y26" s="9"/>
      <x:c r="Z26" s="9"/>
      <x:c r="AA26" s="26"/>
      <x:c r="AB26" s="9"/>
      <x:c r="AC26" s="26"/>
      <x:c r="AD26" s="9"/>
      <x:c r="AE26" s="17" t="str">
        <x:f>IF(COUNTA(A26:AD26)=0,"",IF(OR(ISERROR($B$7),ISERROR($B$8),ISERROR($B$9),ISERROR(F26),ISERROR(G26),ISERROR(H26),ISERROR(U26),ISERROR(AA26),ISERROR(AC26),ISERROR(C26),ISERROR(L26),ISERROR(M26)),"Check: numeric/date input error",IF(OR(LEN(TRIM(A26&amp;""))=0,NOT(ISTEXT(A26)),NOT(EXACT(A26,TRIM(A26)))),"Check: change ID missing or untrimmed",IF(OR(ISNUMBER(FIND("*",A26)),ISNUMBER(FIND("?",A26)),ISNUMBER(FIND("~",A26))),"Check: change ID contains wildcard",IF(OR(LEN(TRIM(B26&amp;""))=0,NOT(ISTEXT(B26)),NOT(EXACT(B26,TRIM(B26)))),"Check: calculation ID missing or untrimmed",IF(OR(ISNUMBER(FIND("*",B26)),ISNUMBER(FIND("?",B26)),ISNUMBER(FIND("~",B26))),"Check: calculation ID contains wildcard",IF(COUNTIFS($A$15:$A$74,A26)&gt;1,"Check: duplicate change ID",IF(NOT(IF(AND(ISNUMBER(C26),NOT(ISLOGICAL(C26))),AND(C26&gt;=1,C26&lt;=9999,MOD(C26,1)=0),FALSE)),"Check: sequence must be whole 1-9999",IF(COUNTIFS($B$15:$B$74,B26,$C$15:$C$74,C26)&gt;1,"Check: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setup",IF(OR(LEN(TRIM(D26&amp;""))=0,LEN(TRIM(E26&amp;""))=0,LEN(TRIM(J26&amp;""))=0,LEN(TRIM(K26&amp;""))=0,LEN(TRIM(Q26&amp;""))=0,LEN(TRIM(R26&amp;""))=0),"Check: before-after evidence missing",IF(NOT(OR(EXACT(I26,"Source correction"),EXACT(I26,"Formula correction"),EXACT(I26,"Method change"),EXACT(I26,"Boundary change"),EXACT(I26,"Presentation"),EXACT(I26,"Mixed"))),"Check: change type invalid",IF(NOT(OR(EXACT(P26,"Same basis"),EXACT(P26,"Basis changed"),EXACT(P26,"Narrative only"))),"Check: comparison basis invalid",IF(NOT(OR(EXACT(S26,"Draft"),EXACT(S26,"In review"),EXACT(S26,"Approved"),EXACT(S26,"Rejected"))),"Check: review state invalid",IF(NOT(OR(EXACT(W26,"Not checked"),EXACT(W26,"Pending"),EXACT(W26,"Checked"),EXACT(W26,"Not required"))),"Check: dependency state invalid",IF(NOT(OR(EXACT(Y26,"Unreleased"),EXACT(Y26,"Released"),EXACT(Y26,"No release needed"))),"Check: release state invalid",IF(OR(AND(LEN(F26&amp;"")&gt;0,NOT(IF(AND(ISNUMBER(F26),NOT(ISLOGICAL(F26))),AND(F26&gt;=1,F26&lt;=2958465,MOD(F26,1)=0),FALSE))),AND(LEN(G26&amp;"")&gt;0,NOT(IF(AND(ISNUMBER(G26),NOT(ISLOGICAL(G26))),AND(G26&gt;=1,G26&lt;=2958465,MOD(G26,1)=0),FALSE))),AND(LEN(H26&amp;"")&gt;0,NOT(IF(AND(ISNUMBER(H26),NOT(ISLOGICAL(H26))),AND(H26&gt;=1,H26&lt;=2958465,MOD(H26,1)=0),FALSE))),AND(LEN(U26&amp;"")&gt;0,NOT(IF(AND(ISNUMBER(U26),NOT(ISLOGICAL(U26))),AND(U26&gt;=1,U26&lt;=2958465,MOD(U26,1)=0),FALSE))),AND(LEN(AA26&amp;"")&gt;0,NOT(IF(AND(ISNUMBER(AA26),NOT(ISLOGICAL(AA26))),AND(AA26&gt;=1,AA26&lt;=2958465,MOD(AA26,1)=0),FALSE))),AND(LEN(AC26&amp;"")&gt;0,NOT(IF(AND(ISNUMBER(AC26),NOT(ISLOGICAL(AC26))),AND(AC26&gt;=1,AC26&lt;=2958465,MOD(AC26,1)=0),FALSE)))),"Check: entered date invalid",IF(OR(LEN(F26&amp;"")=0,LEN(G26&amp;"")=0,F26&gt;G26,F26&lt;$B$7,G26&gt;$B$8),"Check: reporting period invalid",IF(OR(LEN(H26&amp;"")=0,H26&gt;$B$9),"Check: detected date missing or future",IF(OR(AND(LEN(U26&amp;"")&gt;0,OR(U26&lt;H26,U26&gt;$B$9)),AND(LEN(AA26&amp;"")&gt;0,OR(AA26&lt;H26,AA26&gt;$B$9))),"Check: actual date chronology",IF(OR(LEN(TRIM(N26&amp;""))=0,LEN(TRIM(O26&amp;""))=0,NOT(EXACT(N26,TRIM(N26))),NOT(EXACT(O26,TRIM(O26)))),"Check: units missing or untrimmed",IF(AND(EXACT(P26,"Same basis"),OR(NOT(IF(AND(ISNUMBER(L26),NOT(ISLOGICAL(L26))),ABS(L26)&lt;=1000000000000,FALSE)),NOT(IF(AND(ISNUMBER(M26),NOT(ISLOGICAL(M26))),ABS(M26)&lt;=1000000000000,FALSE)))),"Check: numeric pair required",IF(AND(EXACT(P26,"Same basis"),NOT(EXACT(N26,O26))),"Check: units differ",IF(AND(EXACT(P26,"Basis changed"),OR(AND(LEN(L26&amp;"")&gt;0,NOT(IF(AND(ISNUMBER(L26),NOT(ISLOGICAL(L26))),ABS(L26)&lt;=1000000000000,FALSE))),AND(LEN(M26&amp;"")&gt;0,NOT(IF(AND(ISNUMBER(M26),NOT(ISLOGICAL(M26))),ABS(M26)&lt;=1000000000000,FALSE))),AND(LEN(L26&amp;"")=0,LEN(M26&amp;"")&gt;0),AND(LEN(L26&amp;"")&gt;0,LEN(M26&amp;"")=0))),"Check: basis-change values invalid",IF(AND(EXACT(P26,"Narrative only"),OR(LEN(TRIM(L26&amp;""))=0,LEN(TRIM(M26&amp;""))=0,NOT(EXACT(N26,"Narrative")),NOT(EXACT(O26,"Narrative")))),"Check: narrative pair or marker missing",IF(AND(NOT(EXACT(S26,"Draft")),OR(LEN(TRIM(T26&amp;""))=0,LEN(U26&amp;"")=0,LEN(TRIM(V26&amp;""))=0)),"Check: review record incomplete",IF(AND(EXACT(S26,"Draft"),LEN(U26&amp;"")&gt;0),"Check: update review state",IF(AND(EXACT(S26,"Approved"),LEN(TRIM(AD26&amp;""))=0),"Check: historical-disclosure decision missing",IF(AND(OR(EXACT(W26,"Checked"),EXACT(W26,"Not required")),LEN(TRIM(X26&amp;""))=0),"Check: dependency evidence missing",IF(AND(EXACT(Y26,"Released"),OR(NOT(EXACT(S26,"Approved")),NOT(OR(EXACT(W26,"Checked"),EXACT(W26,"Not required"))),LEN(TRIM(Z26&amp;""))=0,LEN(AA26&amp;"")=0,AA26&lt;U26)),"Check: release prerequisites incomplete",IF(AND(NOT(EXACT(Y26,"Released")),LEN(AA26&amp;"")&gt;0),"Check: unused release date",IF(AND(EXACT(Y26,"No release needed"),OR(NOT(OR(EXACT(S26,"Approved"),EXACT(S26,"Rejected"))),LEN(TRIM(Z26&amp;""))=0)),"Check: no-release decision incomplete",IF(AND(EXACT(Y26,"Unreleased"),NOT(EXACT(S26,"Rejected")),OR(LEN(TRIM(AB26&amp;""))=0,LEN(AC26&amp;"")=0)),"Check: next action or date missing","Recorded")))))))))))))))))))))))))))))))))</x:f>
      </x:c>
      <x:c r="AF26" s="19" t="str">
        <x:f>IF(AE26="Recorded",IF(AND(AE26="Recorded",EXACT(P26,"Same basis")),M26-L26,""),"")</x:f>
      </x:c>
      <x:c r="AG26" s="27" t="str">
        <x:f>IF(AE26="Recorded",IF(AND(AE26="Recorded",EXACT(P26,"Same basis")),IF(SIGN(L26)=1,IF(SIGN(M26-L26)=0,0,IF(LOG10(ABS(M26-L26))-LOG10(L26)&gt;300,"n.a.",(M26-L26)/L26)),"n.a."),""),"")</x:f>
      </x:c>
      <x:c r="AH26" s="17" t="str">
        <x:f>IF(LEN(AE26&amp;"")=0,"",IF(AE26&lt;&gt;"Recorded","Check: resolve input issue",IF(EXACT(P26,"Same basis"),IF(ISNUMBER(AG26),"Numeric comparison available","Delta only; relative change unavailable"),IF(EXACT(P26,"Narrative only"),"Narrative comparison only","Basis changed; no numeric delta"))))</x:f>
      </x:c>
      <x:c r="AI26" s="17" t="str">
        <x:f>IF(LEN(AE26&amp;"")=0,"",IF(AE26&lt;&gt;"Recorded","Check: resolve input issue",IF(EXACT(S26,"Rejected"),"Rejected; no release",IF(EXACT(Y26,"No release needed"),"No-release decision recorded",IF(EXACT(Y26,"Released"),"Release recorded",IF(NOT(EXACT(S26,"Approved")),"Review not approved",IF(OR(EXACT(W26,"Checked"),EXACT(W26,"Not required")),"Approved; release pending","Approved; update dependents")))))))</x:f>
      </x:c>
    </x:row>
    <x:row r="27" ht="52" customHeight="1">
      <x:c r="A27" s="9"/>
      <x:c r="B27" s="9"/>
      <x:c r="C27" s="26"/>
      <x:c r="D27" s="9"/>
      <x:c r="E27" s="9"/>
      <x:c r="F27" s="26"/>
      <x:c r="G27" s="26"/>
      <x:c r="H27" s="26"/>
      <x:c r="I27" s="9"/>
      <x:c r="J27" s="9"/>
      <x:c r="K27" s="9"/>
      <x:c r="L27" s="26"/>
      <x:c r="M27" s="26"/>
      <x:c r="N27" s="9"/>
      <x:c r="O27" s="9"/>
      <x:c r="P27" s="9"/>
      <x:c r="Q27" s="9"/>
      <x:c r="R27" s="9"/>
      <x:c r="S27" s="9"/>
      <x:c r="T27" s="9"/>
      <x:c r="U27" s="26"/>
      <x:c r="V27" s="9"/>
      <x:c r="W27" s="9"/>
      <x:c r="X27" s="9"/>
      <x:c r="Y27" s="9"/>
      <x:c r="Z27" s="9"/>
      <x:c r="AA27" s="26"/>
      <x:c r="AB27" s="9"/>
      <x:c r="AC27" s="26"/>
      <x:c r="AD27" s="9"/>
      <x:c r="AE27" s="17" t="str">
        <x:f>IF(COUNTA(A27:AD27)=0,"",IF(OR(ISERROR($B$7),ISERROR($B$8),ISERROR($B$9),ISERROR(F27),ISERROR(G27),ISERROR(H27),ISERROR(U27),ISERROR(AA27),ISERROR(AC27),ISERROR(C27),ISERROR(L27),ISERROR(M27)),"Check: numeric/date input error",IF(OR(LEN(TRIM(A27&amp;""))=0,NOT(ISTEXT(A27)),NOT(EXACT(A27,TRIM(A27)))),"Check: change ID missing or untrimmed",IF(OR(ISNUMBER(FIND("*",A27)),ISNUMBER(FIND("?",A27)),ISNUMBER(FIND("~",A27))),"Check: change ID contains wildcard",IF(OR(LEN(TRIM(B27&amp;""))=0,NOT(ISTEXT(B27)),NOT(EXACT(B27,TRIM(B27)))),"Check: calculation ID missing or untrimmed",IF(OR(ISNUMBER(FIND("*",B27)),ISNUMBER(FIND("?",B27)),ISNUMBER(FIND("~",B27))),"Check: calculation ID contains wildcard",IF(COUNTIFS($A$15:$A$74,A27)&gt;1,"Check: duplicate change ID",IF(NOT(IF(AND(ISNUMBER(C27),NOT(ISLOGICAL(C27))),AND(C27&gt;=1,C27&lt;=9999,MOD(C27,1)=0),FALSE)),"Check: sequence must be whole 1-9999",IF(COUNTIFS($B$15:$B$74,B27,$C$15:$C$74,C27)&gt;1,"Check: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setup",IF(OR(LEN(TRIM(D27&amp;""))=0,LEN(TRIM(E27&amp;""))=0,LEN(TRIM(J27&amp;""))=0,LEN(TRIM(K27&amp;""))=0,LEN(TRIM(Q27&amp;""))=0,LEN(TRIM(R27&amp;""))=0),"Check: before-after evidence missing",IF(NOT(OR(EXACT(I27,"Source correction"),EXACT(I27,"Formula correction"),EXACT(I27,"Method change"),EXACT(I27,"Boundary change"),EXACT(I27,"Presentation"),EXACT(I27,"Mixed"))),"Check: change type invalid",IF(NOT(OR(EXACT(P27,"Same basis"),EXACT(P27,"Basis changed"),EXACT(P27,"Narrative only"))),"Check: comparison basis invalid",IF(NOT(OR(EXACT(S27,"Draft"),EXACT(S27,"In review"),EXACT(S27,"Approved"),EXACT(S27,"Rejected"))),"Check: review state invalid",IF(NOT(OR(EXACT(W27,"Not checked"),EXACT(W27,"Pending"),EXACT(W27,"Checked"),EXACT(W27,"Not required"))),"Check: dependency state invalid",IF(NOT(OR(EXACT(Y27,"Unreleased"),EXACT(Y27,"Released"),EXACT(Y27,"No release needed"))),"Check: release state invalid",IF(OR(AND(LEN(F27&amp;"")&gt;0,NOT(IF(AND(ISNUMBER(F27),NOT(ISLOGICAL(F27))),AND(F27&gt;=1,F27&lt;=2958465,MOD(F27,1)=0),FALSE))),AND(LEN(G27&amp;"")&gt;0,NOT(IF(AND(ISNUMBER(G27),NOT(ISLOGICAL(G27))),AND(G27&gt;=1,G27&lt;=2958465,MOD(G27,1)=0),FALSE))),AND(LEN(H27&amp;"")&gt;0,NOT(IF(AND(ISNUMBER(H27),NOT(ISLOGICAL(H27))),AND(H27&gt;=1,H27&lt;=2958465,MOD(H27,1)=0),FALSE))),AND(LEN(U27&amp;"")&gt;0,NOT(IF(AND(ISNUMBER(U27),NOT(ISLOGICAL(U27))),AND(U27&gt;=1,U27&lt;=2958465,MOD(U27,1)=0),FALSE))),AND(LEN(AA27&amp;"")&gt;0,NOT(IF(AND(ISNUMBER(AA27),NOT(ISLOGICAL(AA27))),AND(AA27&gt;=1,AA27&lt;=2958465,MOD(AA27,1)=0),FALSE))),AND(LEN(AC27&amp;"")&gt;0,NOT(IF(AND(ISNUMBER(AC27),NOT(ISLOGICAL(AC27))),AND(AC27&gt;=1,AC27&lt;=2958465,MOD(AC27,1)=0),FALSE)))),"Check: entered date invalid",IF(OR(LEN(F27&amp;"")=0,LEN(G27&amp;"")=0,F27&gt;G27,F27&lt;$B$7,G27&gt;$B$8),"Check: reporting period invalid",IF(OR(LEN(H27&amp;"")=0,H27&gt;$B$9),"Check: detected date missing or future",IF(OR(AND(LEN(U27&amp;"")&gt;0,OR(U27&lt;H27,U27&gt;$B$9)),AND(LEN(AA27&amp;"")&gt;0,OR(AA27&lt;H27,AA27&gt;$B$9))),"Check: actual date chronology",IF(OR(LEN(TRIM(N27&amp;""))=0,LEN(TRIM(O27&amp;""))=0,NOT(EXACT(N27,TRIM(N27))),NOT(EXACT(O27,TRIM(O27)))),"Check: units missing or untrimmed",IF(AND(EXACT(P27,"Same basis"),OR(NOT(IF(AND(ISNUMBER(L27),NOT(ISLOGICAL(L27))),ABS(L27)&lt;=1000000000000,FALSE)),NOT(IF(AND(ISNUMBER(M27),NOT(ISLOGICAL(M27))),ABS(M27)&lt;=1000000000000,FALSE)))),"Check: numeric pair required",IF(AND(EXACT(P27,"Same basis"),NOT(EXACT(N27,O27))),"Check: units differ",IF(AND(EXACT(P27,"Basis changed"),OR(AND(LEN(L27&amp;"")&gt;0,NOT(IF(AND(ISNUMBER(L27),NOT(ISLOGICAL(L27))),ABS(L27)&lt;=1000000000000,FALSE))),AND(LEN(M27&amp;"")&gt;0,NOT(IF(AND(ISNUMBER(M27),NOT(ISLOGICAL(M27))),ABS(M27)&lt;=1000000000000,FALSE))),AND(LEN(L27&amp;"")=0,LEN(M27&amp;"")&gt;0),AND(LEN(L27&amp;"")&gt;0,LEN(M27&amp;"")=0))),"Check: basis-change values invalid",IF(AND(EXACT(P27,"Narrative only"),OR(LEN(TRIM(L27&amp;""))=0,LEN(TRIM(M27&amp;""))=0,NOT(EXACT(N27,"Narrative")),NOT(EXACT(O27,"Narrative")))),"Check: narrative pair or marker missing",IF(AND(NOT(EXACT(S27,"Draft")),OR(LEN(TRIM(T27&amp;""))=0,LEN(U27&amp;"")=0,LEN(TRIM(V27&amp;""))=0)),"Check: review record incomplete",IF(AND(EXACT(S27,"Draft"),LEN(U27&amp;"")&gt;0),"Check: update review state",IF(AND(EXACT(S27,"Approved"),LEN(TRIM(AD27&amp;""))=0),"Check: historical-disclosure decision missing",IF(AND(OR(EXACT(W27,"Checked"),EXACT(W27,"Not required")),LEN(TRIM(X27&amp;""))=0),"Check: dependency evidence missing",IF(AND(EXACT(Y27,"Released"),OR(NOT(EXACT(S27,"Approved")),NOT(OR(EXACT(W27,"Checked"),EXACT(W27,"Not required"))),LEN(TRIM(Z27&amp;""))=0,LEN(AA27&amp;"")=0,AA27&lt;U27)),"Check: release prerequisites incomplete",IF(AND(NOT(EXACT(Y27,"Released")),LEN(AA27&amp;"")&gt;0),"Check: unused release date",IF(AND(EXACT(Y27,"No release needed"),OR(NOT(OR(EXACT(S27,"Approved"),EXACT(S27,"Rejected"))),LEN(TRIM(Z27&amp;""))=0)),"Check: no-release decision incomplete",IF(AND(EXACT(Y27,"Unreleased"),NOT(EXACT(S27,"Rejected")),OR(LEN(TRIM(AB27&amp;""))=0,LEN(AC27&amp;"")=0)),"Check: next action or date missing","Recorded")))))))))))))))))))))))))))))))))</x:f>
      </x:c>
      <x:c r="AF27" s="19" t="str">
        <x:f>IF(AE27="Recorded",IF(AND(AE27="Recorded",EXACT(P27,"Same basis")),M27-L27,""),"")</x:f>
      </x:c>
      <x:c r="AG27" s="27" t="str">
        <x:f>IF(AE27="Recorded",IF(AND(AE27="Recorded",EXACT(P27,"Same basis")),IF(SIGN(L27)=1,IF(SIGN(M27-L27)=0,0,IF(LOG10(ABS(M27-L27))-LOG10(L27)&gt;300,"n.a.",(M27-L27)/L27)),"n.a."),""),"")</x:f>
      </x:c>
      <x:c r="AH27" s="17" t="str">
        <x:f>IF(LEN(AE27&amp;"")=0,"",IF(AE27&lt;&gt;"Recorded","Check: resolve input issue",IF(EXACT(P27,"Same basis"),IF(ISNUMBER(AG27),"Numeric comparison available","Delta only; relative change unavailable"),IF(EXACT(P27,"Narrative only"),"Narrative comparison only","Basis changed; no numeric delta"))))</x:f>
      </x:c>
      <x:c r="AI27" s="17" t="str">
        <x:f>IF(LEN(AE27&amp;"")=0,"",IF(AE27&lt;&gt;"Recorded","Check: resolve input issue",IF(EXACT(S27,"Rejected"),"Rejected; no release",IF(EXACT(Y27,"No release needed"),"No-release decision recorded",IF(EXACT(Y27,"Released"),"Release recorded",IF(NOT(EXACT(S27,"Approved")),"Review not approved",IF(OR(EXACT(W27,"Checked"),EXACT(W27,"Not required")),"Approved; release pending","Approved; update dependents")))))))</x:f>
      </x:c>
    </x:row>
    <x:row r="28" ht="52" customHeight="1">
      <x:c r="A28" s="9"/>
      <x:c r="B28" s="9"/>
      <x:c r="C28" s="26"/>
      <x:c r="D28" s="9"/>
      <x:c r="E28" s="9"/>
      <x:c r="F28" s="26"/>
      <x:c r="G28" s="26"/>
      <x:c r="H28" s="26"/>
      <x:c r="I28" s="9"/>
      <x:c r="J28" s="9"/>
      <x:c r="K28" s="9"/>
      <x:c r="L28" s="26"/>
      <x:c r="M28" s="26"/>
      <x:c r="N28" s="9"/>
      <x:c r="O28" s="9"/>
      <x:c r="P28" s="9"/>
      <x:c r="Q28" s="9"/>
      <x:c r="R28" s="9"/>
      <x:c r="S28" s="9"/>
      <x:c r="T28" s="9"/>
      <x:c r="U28" s="26"/>
      <x:c r="V28" s="9"/>
      <x:c r="W28" s="9"/>
      <x:c r="X28" s="9"/>
      <x:c r="Y28" s="9"/>
      <x:c r="Z28" s="9"/>
      <x:c r="AA28" s="26"/>
      <x:c r="AB28" s="9"/>
      <x:c r="AC28" s="26"/>
      <x:c r="AD28" s="9"/>
      <x:c r="AE28" s="17" t="str">
        <x:f>IF(COUNTA(A28:AD28)=0,"",IF(OR(ISERROR($B$7),ISERROR($B$8),ISERROR($B$9),ISERROR(F28),ISERROR(G28),ISERROR(H28),ISERROR(U28),ISERROR(AA28),ISERROR(AC28),ISERROR(C28),ISERROR(L28),ISERROR(M28)),"Check: numeric/date input error",IF(OR(LEN(TRIM(A28&amp;""))=0,NOT(ISTEXT(A28)),NOT(EXACT(A28,TRIM(A28)))),"Check: change ID missing or untrimmed",IF(OR(ISNUMBER(FIND("*",A28)),ISNUMBER(FIND("?",A28)),ISNUMBER(FIND("~",A28))),"Check: change ID contains wildcard",IF(OR(LEN(TRIM(B28&amp;""))=0,NOT(ISTEXT(B28)),NOT(EXACT(B28,TRIM(B28)))),"Check: calculation ID missing or untrimmed",IF(OR(ISNUMBER(FIND("*",B28)),ISNUMBER(FIND("?",B28)),ISNUMBER(FIND("~",B28))),"Check: calculation ID contains wildcard",IF(COUNTIFS($A$15:$A$74,A28)&gt;1,"Check: duplicate change ID",IF(NOT(IF(AND(ISNUMBER(C28),NOT(ISLOGICAL(C28))),AND(C28&gt;=1,C28&lt;=9999,MOD(C28,1)=0),FALSE)),"Check: sequence must be whole 1-9999",IF(COUNTIFS($B$15:$B$74,B28,$C$15:$C$74,C28)&gt;1,"Check: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setup",IF(OR(LEN(TRIM(D28&amp;""))=0,LEN(TRIM(E28&amp;""))=0,LEN(TRIM(J28&amp;""))=0,LEN(TRIM(K28&amp;""))=0,LEN(TRIM(Q28&amp;""))=0,LEN(TRIM(R28&amp;""))=0),"Check: before-after evidence missing",IF(NOT(OR(EXACT(I28,"Source correction"),EXACT(I28,"Formula correction"),EXACT(I28,"Method change"),EXACT(I28,"Boundary change"),EXACT(I28,"Presentation"),EXACT(I28,"Mixed"))),"Check: change type invalid",IF(NOT(OR(EXACT(P28,"Same basis"),EXACT(P28,"Basis changed"),EXACT(P28,"Narrative only"))),"Check: comparison basis invalid",IF(NOT(OR(EXACT(S28,"Draft"),EXACT(S28,"In review"),EXACT(S28,"Approved"),EXACT(S28,"Rejected"))),"Check: review state invalid",IF(NOT(OR(EXACT(W28,"Not checked"),EXACT(W28,"Pending"),EXACT(W28,"Checked"),EXACT(W28,"Not required"))),"Check: dependency state invalid",IF(NOT(OR(EXACT(Y28,"Unreleased"),EXACT(Y28,"Released"),EXACT(Y28,"No release needed"))),"Check: release state invalid",IF(OR(AND(LEN(F28&amp;"")&gt;0,NOT(IF(AND(ISNUMBER(F28),NOT(ISLOGICAL(F28))),AND(F28&gt;=1,F28&lt;=2958465,MOD(F28,1)=0),FALSE))),AND(LEN(G28&amp;"")&gt;0,NOT(IF(AND(ISNUMBER(G28),NOT(ISLOGICAL(G28))),AND(G28&gt;=1,G28&lt;=2958465,MOD(G28,1)=0),FALSE))),AND(LEN(H28&amp;"")&gt;0,NOT(IF(AND(ISNUMBER(H28),NOT(ISLOGICAL(H28))),AND(H28&gt;=1,H28&lt;=2958465,MOD(H28,1)=0),FALSE))),AND(LEN(U28&amp;"")&gt;0,NOT(IF(AND(ISNUMBER(U28),NOT(ISLOGICAL(U28))),AND(U28&gt;=1,U28&lt;=2958465,MOD(U28,1)=0),FALSE))),AND(LEN(AA28&amp;"")&gt;0,NOT(IF(AND(ISNUMBER(AA28),NOT(ISLOGICAL(AA28))),AND(AA28&gt;=1,AA28&lt;=2958465,MOD(AA28,1)=0),FALSE))),AND(LEN(AC28&amp;"")&gt;0,NOT(IF(AND(ISNUMBER(AC28),NOT(ISLOGICAL(AC28))),AND(AC28&gt;=1,AC28&lt;=2958465,MOD(AC28,1)=0),FALSE)))),"Check: entered date invalid",IF(OR(LEN(F28&amp;"")=0,LEN(G28&amp;"")=0,F28&gt;G28,F28&lt;$B$7,G28&gt;$B$8),"Check: reporting period invalid",IF(OR(LEN(H28&amp;"")=0,H28&gt;$B$9),"Check: detected date missing or future",IF(OR(AND(LEN(U28&amp;"")&gt;0,OR(U28&lt;H28,U28&gt;$B$9)),AND(LEN(AA28&amp;"")&gt;0,OR(AA28&lt;H28,AA28&gt;$B$9))),"Check: actual date chronology",IF(OR(LEN(TRIM(N28&amp;""))=0,LEN(TRIM(O28&amp;""))=0,NOT(EXACT(N28,TRIM(N28))),NOT(EXACT(O28,TRIM(O28)))),"Check: units missing or untrimmed",IF(AND(EXACT(P28,"Same basis"),OR(NOT(IF(AND(ISNUMBER(L28),NOT(ISLOGICAL(L28))),ABS(L28)&lt;=1000000000000,FALSE)),NOT(IF(AND(ISNUMBER(M28),NOT(ISLOGICAL(M28))),ABS(M28)&lt;=1000000000000,FALSE)))),"Check: numeric pair required",IF(AND(EXACT(P28,"Same basis"),NOT(EXACT(N28,O28))),"Check: units differ",IF(AND(EXACT(P28,"Basis changed"),OR(AND(LEN(L28&amp;"")&gt;0,NOT(IF(AND(ISNUMBER(L28),NOT(ISLOGICAL(L28))),ABS(L28)&lt;=1000000000000,FALSE))),AND(LEN(M28&amp;"")&gt;0,NOT(IF(AND(ISNUMBER(M28),NOT(ISLOGICAL(M28))),ABS(M28)&lt;=1000000000000,FALSE))),AND(LEN(L28&amp;"")=0,LEN(M28&amp;"")&gt;0),AND(LEN(L28&amp;"")&gt;0,LEN(M28&amp;"")=0))),"Check: basis-change values invalid",IF(AND(EXACT(P28,"Narrative only"),OR(LEN(TRIM(L28&amp;""))=0,LEN(TRIM(M28&amp;""))=0,NOT(EXACT(N28,"Narrative")),NOT(EXACT(O28,"Narrative")))),"Check: narrative pair or marker missing",IF(AND(NOT(EXACT(S28,"Draft")),OR(LEN(TRIM(T28&amp;""))=0,LEN(U28&amp;"")=0,LEN(TRIM(V28&amp;""))=0)),"Check: review record incomplete",IF(AND(EXACT(S28,"Draft"),LEN(U28&amp;"")&gt;0),"Check: update review state",IF(AND(EXACT(S28,"Approved"),LEN(TRIM(AD28&amp;""))=0),"Check: historical-disclosure decision missing",IF(AND(OR(EXACT(W28,"Checked"),EXACT(W28,"Not required")),LEN(TRIM(X28&amp;""))=0),"Check: dependency evidence missing",IF(AND(EXACT(Y28,"Released"),OR(NOT(EXACT(S28,"Approved")),NOT(OR(EXACT(W28,"Checked"),EXACT(W28,"Not required"))),LEN(TRIM(Z28&amp;""))=0,LEN(AA28&amp;"")=0,AA28&lt;U28)),"Check: release prerequisites incomplete",IF(AND(NOT(EXACT(Y28,"Released")),LEN(AA28&amp;"")&gt;0),"Check: unused release date",IF(AND(EXACT(Y28,"No release needed"),OR(NOT(OR(EXACT(S28,"Approved"),EXACT(S28,"Rejected"))),LEN(TRIM(Z28&amp;""))=0)),"Check: no-release decision incomplete",IF(AND(EXACT(Y28,"Unreleased"),NOT(EXACT(S28,"Rejected")),OR(LEN(TRIM(AB28&amp;""))=0,LEN(AC28&amp;"")=0)),"Check: next action or date missing","Recorded")))))))))))))))))))))))))))))))))</x:f>
      </x:c>
      <x:c r="AF28" s="19" t="str">
        <x:f>IF(AE28="Recorded",IF(AND(AE28="Recorded",EXACT(P28,"Same basis")),M28-L28,""),"")</x:f>
      </x:c>
      <x:c r="AG28" s="27" t="str">
        <x:f>IF(AE28="Recorded",IF(AND(AE28="Recorded",EXACT(P28,"Same basis")),IF(SIGN(L28)=1,IF(SIGN(M28-L28)=0,0,IF(LOG10(ABS(M28-L28))-LOG10(L28)&gt;300,"n.a.",(M28-L28)/L28)),"n.a."),""),"")</x:f>
      </x:c>
      <x:c r="AH28" s="17" t="str">
        <x:f>IF(LEN(AE28&amp;"")=0,"",IF(AE28&lt;&gt;"Recorded","Check: resolve input issue",IF(EXACT(P28,"Same basis"),IF(ISNUMBER(AG28),"Numeric comparison available","Delta only; relative change unavailable"),IF(EXACT(P28,"Narrative only"),"Narrative comparison only","Basis changed; no numeric delta"))))</x:f>
      </x:c>
      <x:c r="AI28" s="17" t="str">
        <x:f>IF(LEN(AE28&amp;"")=0,"",IF(AE28&lt;&gt;"Recorded","Check: resolve input issue",IF(EXACT(S28,"Rejected"),"Rejected; no release",IF(EXACT(Y28,"No release needed"),"No-release decision recorded",IF(EXACT(Y28,"Released"),"Release recorded",IF(NOT(EXACT(S28,"Approved")),"Review not approved",IF(OR(EXACT(W28,"Checked"),EXACT(W28,"Not required")),"Approved; release pending","Approved; update dependents")))))))</x:f>
      </x:c>
    </x:row>
    <x:row r="29" ht="52" customHeight="1">
      <x:c r="A29" s="9"/>
      <x:c r="B29" s="9"/>
      <x:c r="C29" s="26"/>
      <x:c r="D29" s="9"/>
      <x:c r="E29" s="9"/>
      <x:c r="F29" s="26"/>
      <x:c r="G29" s="26"/>
      <x:c r="H29" s="26"/>
      <x:c r="I29" s="9"/>
      <x:c r="J29" s="9"/>
      <x:c r="K29" s="9"/>
      <x:c r="L29" s="26"/>
      <x:c r="M29" s="26"/>
      <x:c r="N29" s="9"/>
      <x:c r="O29" s="9"/>
      <x:c r="P29" s="9"/>
      <x:c r="Q29" s="9"/>
      <x:c r="R29" s="9"/>
      <x:c r="S29" s="9"/>
      <x:c r="T29" s="9"/>
      <x:c r="U29" s="26"/>
      <x:c r="V29" s="9"/>
      <x:c r="W29" s="9"/>
      <x:c r="X29" s="9"/>
      <x:c r="Y29" s="9"/>
      <x:c r="Z29" s="9"/>
      <x:c r="AA29" s="26"/>
      <x:c r="AB29" s="9"/>
      <x:c r="AC29" s="26"/>
      <x:c r="AD29" s="9"/>
      <x:c r="AE29" s="17" t="str">
        <x:f>IF(COUNTA(A29:AD29)=0,"",IF(OR(ISERROR($B$7),ISERROR($B$8),ISERROR($B$9),ISERROR(F29),ISERROR(G29),ISERROR(H29),ISERROR(U29),ISERROR(AA29),ISERROR(AC29),ISERROR(C29),ISERROR(L29),ISERROR(M29)),"Check: numeric/date input error",IF(OR(LEN(TRIM(A29&amp;""))=0,NOT(ISTEXT(A29)),NOT(EXACT(A29,TRIM(A29)))),"Check: change ID missing or untrimmed",IF(OR(ISNUMBER(FIND("*",A29)),ISNUMBER(FIND("?",A29)),ISNUMBER(FIND("~",A29))),"Check: change ID contains wildcard",IF(OR(LEN(TRIM(B29&amp;""))=0,NOT(ISTEXT(B29)),NOT(EXACT(B29,TRIM(B29)))),"Check: calculation ID missing or untrimmed",IF(OR(ISNUMBER(FIND("*",B29)),ISNUMBER(FIND("?",B29)),ISNUMBER(FIND("~",B29))),"Check: calculation ID contains wildcard",IF(COUNTIFS($A$15:$A$74,A29)&gt;1,"Check: duplicate change ID",IF(NOT(IF(AND(ISNUMBER(C29),NOT(ISLOGICAL(C29))),AND(C29&gt;=1,C29&lt;=9999,MOD(C29,1)=0),FALSE)),"Check: sequence must be whole 1-9999",IF(COUNTIFS($B$15:$B$74,B29,$C$15:$C$74,C29)&gt;1,"Check: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setup",IF(OR(LEN(TRIM(D29&amp;""))=0,LEN(TRIM(E29&amp;""))=0,LEN(TRIM(J29&amp;""))=0,LEN(TRIM(K29&amp;""))=0,LEN(TRIM(Q29&amp;""))=0,LEN(TRIM(R29&amp;""))=0),"Check: before-after evidence missing",IF(NOT(OR(EXACT(I29,"Source correction"),EXACT(I29,"Formula correction"),EXACT(I29,"Method change"),EXACT(I29,"Boundary change"),EXACT(I29,"Presentation"),EXACT(I29,"Mixed"))),"Check: change type invalid",IF(NOT(OR(EXACT(P29,"Same basis"),EXACT(P29,"Basis changed"),EXACT(P29,"Narrative only"))),"Check: comparison basis invalid",IF(NOT(OR(EXACT(S29,"Draft"),EXACT(S29,"In review"),EXACT(S29,"Approved"),EXACT(S29,"Rejected"))),"Check: review state invalid",IF(NOT(OR(EXACT(W29,"Not checked"),EXACT(W29,"Pending"),EXACT(W29,"Checked"),EXACT(W29,"Not required"))),"Check: dependency state invalid",IF(NOT(OR(EXACT(Y29,"Unreleased"),EXACT(Y29,"Released"),EXACT(Y29,"No release needed"))),"Check: release state invalid",IF(OR(AND(LEN(F29&amp;"")&gt;0,NOT(IF(AND(ISNUMBER(F29),NOT(ISLOGICAL(F29))),AND(F29&gt;=1,F29&lt;=2958465,MOD(F29,1)=0),FALSE))),AND(LEN(G29&amp;"")&gt;0,NOT(IF(AND(ISNUMBER(G29),NOT(ISLOGICAL(G29))),AND(G29&gt;=1,G29&lt;=2958465,MOD(G29,1)=0),FALSE))),AND(LEN(H29&amp;"")&gt;0,NOT(IF(AND(ISNUMBER(H29),NOT(ISLOGICAL(H29))),AND(H29&gt;=1,H29&lt;=2958465,MOD(H29,1)=0),FALSE))),AND(LEN(U29&amp;"")&gt;0,NOT(IF(AND(ISNUMBER(U29),NOT(ISLOGICAL(U29))),AND(U29&gt;=1,U29&lt;=2958465,MOD(U29,1)=0),FALSE))),AND(LEN(AA29&amp;"")&gt;0,NOT(IF(AND(ISNUMBER(AA29),NOT(ISLOGICAL(AA29))),AND(AA29&gt;=1,AA29&lt;=2958465,MOD(AA29,1)=0),FALSE))),AND(LEN(AC29&amp;"")&gt;0,NOT(IF(AND(ISNUMBER(AC29),NOT(ISLOGICAL(AC29))),AND(AC29&gt;=1,AC29&lt;=2958465,MOD(AC29,1)=0),FALSE)))),"Check: entered date invalid",IF(OR(LEN(F29&amp;"")=0,LEN(G29&amp;"")=0,F29&gt;G29,F29&lt;$B$7,G29&gt;$B$8),"Check: reporting period invalid",IF(OR(LEN(H29&amp;"")=0,H29&gt;$B$9),"Check: detected date missing or future",IF(OR(AND(LEN(U29&amp;"")&gt;0,OR(U29&lt;H29,U29&gt;$B$9)),AND(LEN(AA29&amp;"")&gt;0,OR(AA29&lt;H29,AA29&gt;$B$9))),"Check: actual date chronology",IF(OR(LEN(TRIM(N29&amp;""))=0,LEN(TRIM(O29&amp;""))=0,NOT(EXACT(N29,TRIM(N29))),NOT(EXACT(O29,TRIM(O29)))),"Check: units missing or untrimmed",IF(AND(EXACT(P29,"Same basis"),OR(NOT(IF(AND(ISNUMBER(L29),NOT(ISLOGICAL(L29))),ABS(L29)&lt;=1000000000000,FALSE)),NOT(IF(AND(ISNUMBER(M29),NOT(ISLOGICAL(M29))),ABS(M29)&lt;=1000000000000,FALSE)))),"Check: numeric pair required",IF(AND(EXACT(P29,"Same basis"),NOT(EXACT(N29,O29))),"Check: units differ",IF(AND(EXACT(P29,"Basis changed"),OR(AND(LEN(L29&amp;"")&gt;0,NOT(IF(AND(ISNUMBER(L29),NOT(ISLOGICAL(L29))),ABS(L29)&lt;=1000000000000,FALSE))),AND(LEN(M29&amp;"")&gt;0,NOT(IF(AND(ISNUMBER(M29),NOT(ISLOGICAL(M29))),ABS(M29)&lt;=1000000000000,FALSE))),AND(LEN(L29&amp;"")=0,LEN(M29&amp;"")&gt;0),AND(LEN(L29&amp;"")&gt;0,LEN(M29&amp;"")=0))),"Check: basis-change values invalid",IF(AND(EXACT(P29,"Narrative only"),OR(LEN(TRIM(L29&amp;""))=0,LEN(TRIM(M29&amp;""))=0,NOT(EXACT(N29,"Narrative")),NOT(EXACT(O29,"Narrative")))),"Check: narrative pair or marker missing",IF(AND(NOT(EXACT(S29,"Draft")),OR(LEN(TRIM(T29&amp;""))=0,LEN(U29&amp;"")=0,LEN(TRIM(V29&amp;""))=0)),"Check: review record incomplete",IF(AND(EXACT(S29,"Draft"),LEN(U29&amp;"")&gt;0),"Check: update review state",IF(AND(EXACT(S29,"Approved"),LEN(TRIM(AD29&amp;""))=0),"Check: historical-disclosure decision missing",IF(AND(OR(EXACT(W29,"Checked"),EXACT(W29,"Not required")),LEN(TRIM(X29&amp;""))=0),"Check: dependency evidence missing",IF(AND(EXACT(Y29,"Released"),OR(NOT(EXACT(S29,"Approved")),NOT(OR(EXACT(W29,"Checked"),EXACT(W29,"Not required"))),LEN(TRIM(Z29&amp;""))=0,LEN(AA29&amp;"")=0,AA29&lt;U29)),"Check: release prerequisites incomplete",IF(AND(NOT(EXACT(Y29,"Released")),LEN(AA29&amp;"")&gt;0),"Check: unused release date",IF(AND(EXACT(Y29,"No release needed"),OR(NOT(OR(EXACT(S29,"Approved"),EXACT(S29,"Rejected"))),LEN(TRIM(Z29&amp;""))=0)),"Check: no-release decision incomplete",IF(AND(EXACT(Y29,"Unreleased"),NOT(EXACT(S29,"Rejected")),OR(LEN(TRIM(AB29&amp;""))=0,LEN(AC29&amp;"")=0)),"Check: next action or date missing","Recorded")))))))))))))))))))))))))))))))))</x:f>
      </x:c>
      <x:c r="AF29" s="19" t="str">
        <x:f>IF(AE29="Recorded",IF(AND(AE29="Recorded",EXACT(P29,"Same basis")),M29-L29,""),"")</x:f>
      </x:c>
      <x:c r="AG29" s="27" t="str">
        <x:f>IF(AE29="Recorded",IF(AND(AE29="Recorded",EXACT(P29,"Same basis")),IF(SIGN(L29)=1,IF(SIGN(M29-L29)=0,0,IF(LOG10(ABS(M29-L29))-LOG10(L29)&gt;300,"n.a.",(M29-L29)/L29)),"n.a."),""),"")</x:f>
      </x:c>
      <x:c r="AH29" s="17" t="str">
        <x:f>IF(LEN(AE29&amp;"")=0,"",IF(AE29&lt;&gt;"Recorded","Check: resolve input issue",IF(EXACT(P29,"Same basis"),IF(ISNUMBER(AG29),"Numeric comparison available","Delta only; relative change unavailable"),IF(EXACT(P29,"Narrative only"),"Narrative comparison only","Basis changed; no numeric delta"))))</x:f>
      </x:c>
      <x:c r="AI29" s="17" t="str">
        <x:f>IF(LEN(AE29&amp;"")=0,"",IF(AE29&lt;&gt;"Recorded","Check: resolve input issue",IF(EXACT(S29,"Rejected"),"Rejected; no release",IF(EXACT(Y29,"No release needed"),"No-release decision recorded",IF(EXACT(Y29,"Released"),"Release recorded",IF(NOT(EXACT(S29,"Approved")),"Review not approved",IF(OR(EXACT(W29,"Checked"),EXACT(W29,"Not required")),"Approved; release pending","Approved; update dependents")))))))</x:f>
      </x:c>
    </x:row>
    <x:row r="30" ht="52" customHeight="1">
      <x:c r="A30" s="9"/>
      <x:c r="B30" s="9"/>
      <x:c r="C30" s="26"/>
      <x:c r="D30" s="9"/>
      <x:c r="E30" s="9"/>
      <x:c r="F30" s="26"/>
      <x:c r="G30" s="26"/>
      <x:c r="H30" s="26"/>
      <x:c r="I30" s="9"/>
      <x:c r="J30" s="9"/>
      <x:c r="K30" s="9"/>
      <x:c r="L30" s="26"/>
      <x:c r="M30" s="26"/>
      <x:c r="N30" s="9"/>
      <x:c r="O30" s="9"/>
      <x:c r="P30" s="9"/>
      <x:c r="Q30" s="9"/>
      <x:c r="R30" s="9"/>
      <x:c r="S30" s="9"/>
      <x:c r="T30" s="9"/>
      <x:c r="U30" s="26"/>
      <x:c r="V30" s="9"/>
      <x:c r="W30" s="9"/>
      <x:c r="X30" s="9"/>
      <x:c r="Y30" s="9"/>
      <x:c r="Z30" s="9"/>
      <x:c r="AA30" s="26"/>
      <x:c r="AB30" s="9"/>
      <x:c r="AC30" s="26"/>
      <x:c r="AD30" s="9"/>
      <x:c r="AE30" s="17" t="str">
        <x:f>IF(COUNTA(A30:AD30)=0,"",IF(OR(ISERROR($B$7),ISERROR($B$8),ISERROR($B$9),ISERROR(F30),ISERROR(G30),ISERROR(H30),ISERROR(U30),ISERROR(AA30),ISERROR(AC30),ISERROR(C30),ISERROR(L30),ISERROR(M30)),"Check: numeric/date input error",IF(OR(LEN(TRIM(A30&amp;""))=0,NOT(ISTEXT(A30)),NOT(EXACT(A30,TRIM(A30)))),"Check: change ID missing or untrimmed",IF(OR(ISNUMBER(FIND("*",A30)),ISNUMBER(FIND("?",A30)),ISNUMBER(FIND("~",A30))),"Check: change ID contains wildcard",IF(OR(LEN(TRIM(B30&amp;""))=0,NOT(ISTEXT(B30)),NOT(EXACT(B30,TRIM(B30)))),"Check: calculation ID missing or untrimmed",IF(OR(ISNUMBER(FIND("*",B30)),ISNUMBER(FIND("?",B30)),ISNUMBER(FIND("~",B30))),"Check: calculation ID contains wildcard",IF(COUNTIFS($A$15:$A$74,A30)&gt;1,"Check: duplicate change ID",IF(NOT(IF(AND(ISNUMBER(C30),NOT(ISLOGICAL(C30))),AND(C30&gt;=1,C30&lt;=9999,MOD(C30,1)=0),FALSE)),"Check: sequence must be whole 1-9999",IF(COUNTIFS($B$15:$B$74,B30,$C$15:$C$74,C30)&gt;1,"Check: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setup",IF(OR(LEN(TRIM(D30&amp;""))=0,LEN(TRIM(E30&amp;""))=0,LEN(TRIM(J30&amp;""))=0,LEN(TRIM(K30&amp;""))=0,LEN(TRIM(Q30&amp;""))=0,LEN(TRIM(R30&amp;""))=0),"Check: before-after evidence missing",IF(NOT(OR(EXACT(I30,"Source correction"),EXACT(I30,"Formula correction"),EXACT(I30,"Method change"),EXACT(I30,"Boundary change"),EXACT(I30,"Presentation"),EXACT(I30,"Mixed"))),"Check: change type invalid",IF(NOT(OR(EXACT(P30,"Same basis"),EXACT(P30,"Basis changed"),EXACT(P30,"Narrative only"))),"Check: comparison basis invalid",IF(NOT(OR(EXACT(S30,"Draft"),EXACT(S30,"In review"),EXACT(S30,"Approved"),EXACT(S30,"Rejected"))),"Check: review state invalid",IF(NOT(OR(EXACT(W30,"Not checked"),EXACT(W30,"Pending"),EXACT(W30,"Checked"),EXACT(W30,"Not required"))),"Check: dependency state invalid",IF(NOT(OR(EXACT(Y30,"Unreleased"),EXACT(Y30,"Released"),EXACT(Y30,"No release needed"))),"Check: release state invalid",IF(OR(AND(LEN(F30&amp;"")&gt;0,NOT(IF(AND(ISNUMBER(F30),NOT(ISLOGICAL(F30))),AND(F30&gt;=1,F30&lt;=2958465,MOD(F30,1)=0),FALSE))),AND(LEN(G30&amp;"")&gt;0,NOT(IF(AND(ISNUMBER(G30),NOT(ISLOGICAL(G30))),AND(G30&gt;=1,G30&lt;=2958465,MOD(G30,1)=0),FALSE))),AND(LEN(H30&amp;"")&gt;0,NOT(IF(AND(ISNUMBER(H30),NOT(ISLOGICAL(H30))),AND(H30&gt;=1,H30&lt;=2958465,MOD(H30,1)=0),FALSE))),AND(LEN(U30&amp;"")&gt;0,NOT(IF(AND(ISNUMBER(U30),NOT(ISLOGICAL(U30))),AND(U30&gt;=1,U30&lt;=2958465,MOD(U30,1)=0),FALSE))),AND(LEN(AA30&amp;"")&gt;0,NOT(IF(AND(ISNUMBER(AA30),NOT(ISLOGICAL(AA30))),AND(AA30&gt;=1,AA30&lt;=2958465,MOD(AA30,1)=0),FALSE))),AND(LEN(AC30&amp;"")&gt;0,NOT(IF(AND(ISNUMBER(AC30),NOT(ISLOGICAL(AC30))),AND(AC30&gt;=1,AC30&lt;=2958465,MOD(AC30,1)=0),FALSE)))),"Check: entered date invalid",IF(OR(LEN(F30&amp;"")=0,LEN(G30&amp;"")=0,F30&gt;G30,F30&lt;$B$7,G30&gt;$B$8),"Check: reporting period invalid",IF(OR(LEN(H30&amp;"")=0,H30&gt;$B$9),"Check: detected date missing or future",IF(OR(AND(LEN(U30&amp;"")&gt;0,OR(U30&lt;H30,U30&gt;$B$9)),AND(LEN(AA30&amp;"")&gt;0,OR(AA30&lt;H30,AA30&gt;$B$9))),"Check: actual date chronology",IF(OR(LEN(TRIM(N30&amp;""))=0,LEN(TRIM(O30&amp;""))=0,NOT(EXACT(N30,TRIM(N30))),NOT(EXACT(O30,TRIM(O30)))),"Check: units missing or untrimmed",IF(AND(EXACT(P30,"Same basis"),OR(NOT(IF(AND(ISNUMBER(L30),NOT(ISLOGICAL(L30))),ABS(L30)&lt;=1000000000000,FALSE)),NOT(IF(AND(ISNUMBER(M30),NOT(ISLOGICAL(M30))),ABS(M30)&lt;=1000000000000,FALSE)))),"Check: numeric pair required",IF(AND(EXACT(P30,"Same basis"),NOT(EXACT(N30,O30))),"Check: units differ",IF(AND(EXACT(P30,"Basis changed"),OR(AND(LEN(L30&amp;"")&gt;0,NOT(IF(AND(ISNUMBER(L30),NOT(ISLOGICAL(L30))),ABS(L30)&lt;=1000000000000,FALSE))),AND(LEN(M30&amp;"")&gt;0,NOT(IF(AND(ISNUMBER(M30),NOT(ISLOGICAL(M30))),ABS(M30)&lt;=1000000000000,FALSE))),AND(LEN(L30&amp;"")=0,LEN(M30&amp;"")&gt;0),AND(LEN(L30&amp;"")&gt;0,LEN(M30&amp;"")=0))),"Check: basis-change values invalid",IF(AND(EXACT(P30,"Narrative only"),OR(LEN(TRIM(L30&amp;""))=0,LEN(TRIM(M30&amp;""))=0,NOT(EXACT(N30,"Narrative")),NOT(EXACT(O30,"Narrative")))),"Check: narrative pair or marker missing",IF(AND(NOT(EXACT(S30,"Draft")),OR(LEN(TRIM(T30&amp;""))=0,LEN(U30&amp;"")=0,LEN(TRIM(V30&amp;""))=0)),"Check: review record incomplete",IF(AND(EXACT(S30,"Draft"),LEN(U30&amp;"")&gt;0),"Check: update review state",IF(AND(EXACT(S30,"Approved"),LEN(TRIM(AD30&amp;""))=0),"Check: historical-disclosure decision missing",IF(AND(OR(EXACT(W30,"Checked"),EXACT(W30,"Not required")),LEN(TRIM(X30&amp;""))=0),"Check: dependency evidence missing",IF(AND(EXACT(Y30,"Released"),OR(NOT(EXACT(S30,"Approved")),NOT(OR(EXACT(W30,"Checked"),EXACT(W30,"Not required"))),LEN(TRIM(Z30&amp;""))=0,LEN(AA30&amp;"")=0,AA30&lt;U30)),"Check: release prerequisites incomplete",IF(AND(NOT(EXACT(Y30,"Released")),LEN(AA30&amp;"")&gt;0),"Check: unused release date",IF(AND(EXACT(Y30,"No release needed"),OR(NOT(OR(EXACT(S30,"Approved"),EXACT(S30,"Rejected"))),LEN(TRIM(Z30&amp;""))=0)),"Check: no-release decision incomplete",IF(AND(EXACT(Y30,"Unreleased"),NOT(EXACT(S30,"Rejected")),OR(LEN(TRIM(AB30&amp;""))=0,LEN(AC30&amp;"")=0)),"Check: next action or date missing","Recorded")))))))))))))))))))))))))))))))))</x:f>
      </x:c>
      <x:c r="AF30" s="19" t="str">
        <x:f>IF(AE30="Recorded",IF(AND(AE30="Recorded",EXACT(P30,"Same basis")),M30-L30,""),"")</x:f>
      </x:c>
      <x:c r="AG30" s="27" t="str">
        <x:f>IF(AE30="Recorded",IF(AND(AE30="Recorded",EXACT(P30,"Same basis")),IF(SIGN(L30)=1,IF(SIGN(M30-L30)=0,0,IF(LOG10(ABS(M30-L30))-LOG10(L30)&gt;300,"n.a.",(M30-L30)/L30)),"n.a."),""),"")</x:f>
      </x:c>
      <x:c r="AH30" s="17" t="str">
        <x:f>IF(LEN(AE30&amp;"")=0,"",IF(AE30&lt;&gt;"Recorded","Check: resolve input issue",IF(EXACT(P30,"Same basis"),IF(ISNUMBER(AG30),"Numeric comparison available","Delta only; relative change unavailable"),IF(EXACT(P30,"Narrative only"),"Narrative comparison only","Basis changed; no numeric delta"))))</x:f>
      </x:c>
      <x:c r="AI30" s="17" t="str">
        <x:f>IF(LEN(AE30&amp;"")=0,"",IF(AE30&lt;&gt;"Recorded","Check: resolve input issue",IF(EXACT(S30,"Rejected"),"Rejected; no release",IF(EXACT(Y30,"No release needed"),"No-release decision recorded",IF(EXACT(Y30,"Released"),"Release recorded",IF(NOT(EXACT(S30,"Approved")),"Review not approved",IF(OR(EXACT(W30,"Checked"),EXACT(W30,"Not required")),"Approved; release pending","Approved; update dependents")))))))</x:f>
      </x:c>
    </x:row>
    <x:row r="31" ht="52" customHeight="1">
      <x:c r="A31" s="9"/>
      <x:c r="B31" s="9"/>
      <x:c r="C31" s="26"/>
      <x:c r="D31" s="9"/>
      <x:c r="E31" s="9"/>
      <x:c r="F31" s="26"/>
      <x:c r="G31" s="26"/>
      <x:c r="H31" s="26"/>
      <x:c r="I31" s="9"/>
      <x:c r="J31" s="9"/>
      <x:c r="K31" s="9"/>
      <x:c r="L31" s="26"/>
      <x:c r="M31" s="26"/>
      <x:c r="N31" s="9"/>
      <x:c r="O31" s="9"/>
      <x:c r="P31" s="9"/>
      <x:c r="Q31" s="9"/>
      <x:c r="R31" s="9"/>
      <x:c r="S31" s="9"/>
      <x:c r="T31" s="9"/>
      <x:c r="U31" s="26"/>
      <x:c r="V31" s="9"/>
      <x:c r="W31" s="9"/>
      <x:c r="X31" s="9"/>
      <x:c r="Y31" s="9"/>
      <x:c r="Z31" s="9"/>
      <x:c r="AA31" s="26"/>
      <x:c r="AB31" s="9"/>
      <x:c r="AC31" s="26"/>
      <x:c r="AD31" s="9"/>
      <x:c r="AE31" s="17" t="str">
        <x:f>IF(COUNTA(A31:AD31)=0,"",IF(OR(ISERROR($B$7),ISERROR($B$8),ISERROR($B$9),ISERROR(F31),ISERROR(G31),ISERROR(H31),ISERROR(U31),ISERROR(AA31),ISERROR(AC31),ISERROR(C31),ISERROR(L31),ISERROR(M31)),"Check: numeric/date input error",IF(OR(LEN(TRIM(A31&amp;""))=0,NOT(ISTEXT(A31)),NOT(EXACT(A31,TRIM(A31)))),"Check: change ID missing or untrimmed",IF(OR(ISNUMBER(FIND("*",A31)),ISNUMBER(FIND("?",A31)),ISNUMBER(FIND("~",A31))),"Check: change ID contains wildcard",IF(OR(LEN(TRIM(B31&amp;""))=0,NOT(ISTEXT(B31)),NOT(EXACT(B31,TRIM(B31)))),"Check: calculation ID missing or untrimmed",IF(OR(ISNUMBER(FIND("*",B31)),ISNUMBER(FIND("?",B31)),ISNUMBER(FIND("~",B31))),"Check: calculation ID contains wildcard",IF(COUNTIFS($A$15:$A$74,A31)&gt;1,"Check: duplicate change ID",IF(NOT(IF(AND(ISNUMBER(C31),NOT(ISLOGICAL(C31))),AND(C31&gt;=1,C31&lt;=9999,MOD(C31,1)=0),FALSE)),"Check: sequence must be whole 1-9999",IF(COUNTIFS($B$15:$B$74,B31,$C$15:$C$74,C31)&gt;1,"Check: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setup",IF(OR(LEN(TRIM(D31&amp;""))=0,LEN(TRIM(E31&amp;""))=0,LEN(TRIM(J31&amp;""))=0,LEN(TRIM(K31&amp;""))=0,LEN(TRIM(Q31&amp;""))=0,LEN(TRIM(R31&amp;""))=0),"Check: before-after evidence missing",IF(NOT(OR(EXACT(I31,"Source correction"),EXACT(I31,"Formula correction"),EXACT(I31,"Method change"),EXACT(I31,"Boundary change"),EXACT(I31,"Presentation"),EXACT(I31,"Mixed"))),"Check: change type invalid",IF(NOT(OR(EXACT(P31,"Same basis"),EXACT(P31,"Basis changed"),EXACT(P31,"Narrative only"))),"Check: comparison basis invalid",IF(NOT(OR(EXACT(S31,"Draft"),EXACT(S31,"In review"),EXACT(S31,"Approved"),EXACT(S31,"Rejected"))),"Check: review state invalid",IF(NOT(OR(EXACT(W31,"Not checked"),EXACT(W31,"Pending"),EXACT(W31,"Checked"),EXACT(W31,"Not required"))),"Check: dependency state invalid",IF(NOT(OR(EXACT(Y31,"Unreleased"),EXACT(Y31,"Released"),EXACT(Y31,"No release needed"))),"Check: release state invalid",IF(OR(AND(LEN(F31&amp;"")&gt;0,NOT(IF(AND(ISNUMBER(F31),NOT(ISLOGICAL(F31))),AND(F31&gt;=1,F31&lt;=2958465,MOD(F31,1)=0),FALSE))),AND(LEN(G31&amp;"")&gt;0,NOT(IF(AND(ISNUMBER(G31),NOT(ISLOGICAL(G31))),AND(G31&gt;=1,G31&lt;=2958465,MOD(G31,1)=0),FALSE))),AND(LEN(H31&amp;"")&gt;0,NOT(IF(AND(ISNUMBER(H31),NOT(ISLOGICAL(H31))),AND(H31&gt;=1,H31&lt;=2958465,MOD(H31,1)=0),FALSE))),AND(LEN(U31&amp;"")&gt;0,NOT(IF(AND(ISNUMBER(U31),NOT(ISLOGICAL(U31))),AND(U31&gt;=1,U31&lt;=2958465,MOD(U31,1)=0),FALSE))),AND(LEN(AA31&amp;"")&gt;0,NOT(IF(AND(ISNUMBER(AA31),NOT(ISLOGICAL(AA31))),AND(AA31&gt;=1,AA31&lt;=2958465,MOD(AA31,1)=0),FALSE))),AND(LEN(AC31&amp;"")&gt;0,NOT(IF(AND(ISNUMBER(AC31),NOT(ISLOGICAL(AC31))),AND(AC31&gt;=1,AC31&lt;=2958465,MOD(AC31,1)=0),FALSE)))),"Check: entered date invalid",IF(OR(LEN(F31&amp;"")=0,LEN(G31&amp;"")=0,F31&gt;G31,F31&lt;$B$7,G31&gt;$B$8),"Check: reporting period invalid",IF(OR(LEN(H31&amp;"")=0,H31&gt;$B$9),"Check: detected date missing or future",IF(OR(AND(LEN(U31&amp;"")&gt;0,OR(U31&lt;H31,U31&gt;$B$9)),AND(LEN(AA31&amp;"")&gt;0,OR(AA31&lt;H31,AA31&gt;$B$9))),"Check: actual date chronology",IF(OR(LEN(TRIM(N31&amp;""))=0,LEN(TRIM(O31&amp;""))=0,NOT(EXACT(N31,TRIM(N31))),NOT(EXACT(O31,TRIM(O31)))),"Check: units missing or untrimmed",IF(AND(EXACT(P31,"Same basis"),OR(NOT(IF(AND(ISNUMBER(L31),NOT(ISLOGICAL(L31))),ABS(L31)&lt;=1000000000000,FALSE)),NOT(IF(AND(ISNUMBER(M31),NOT(ISLOGICAL(M31))),ABS(M31)&lt;=1000000000000,FALSE)))),"Check: numeric pair required",IF(AND(EXACT(P31,"Same basis"),NOT(EXACT(N31,O31))),"Check: units differ",IF(AND(EXACT(P31,"Basis changed"),OR(AND(LEN(L31&amp;"")&gt;0,NOT(IF(AND(ISNUMBER(L31),NOT(ISLOGICAL(L31))),ABS(L31)&lt;=1000000000000,FALSE))),AND(LEN(M31&amp;"")&gt;0,NOT(IF(AND(ISNUMBER(M31),NOT(ISLOGICAL(M31))),ABS(M31)&lt;=1000000000000,FALSE))),AND(LEN(L31&amp;"")=0,LEN(M31&amp;"")&gt;0),AND(LEN(L31&amp;"")&gt;0,LEN(M31&amp;"")=0))),"Check: basis-change values invalid",IF(AND(EXACT(P31,"Narrative only"),OR(LEN(TRIM(L31&amp;""))=0,LEN(TRIM(M31&amp;""))=0,NOT(EXACT(N31,"Narrative")),NOT(EXACT(O31,"Narrative")))),"Check: narrative pair or marker missing",IF(AND(NOT(EXACT(S31,"Draft")),OR(LEN(TRIM(T31&amp;""))=0,LEN(U31&amp;"")=0,LEN(TRIM(V31&amp;""))=0)),"Check: review record incomplete",IF(AND(EXACT(S31,"Draft"),LEN(U31&amp;"")&gt;0),"Check: update review state",IF(AND(EXACT(S31,"Approved"),LEN(TRIM(AD31&amp;""))=0),"Check: historical-disclosure decision missing",IF(AND(OR(EXACT(W31,"Checked"),EXACT(W31,"Not required")),LEN(TRIM(X31&amp;""))=0),"Check: dependency evidence missing",IF(AND(EXACT(Y31,"Released"),OR(NOT(EXACT(S31,"Approved")),NOT(OR(EXACT(W31,"Checked"),EXACT(W31,"Not required"))),LEN(TRIM(Z31&amp;""))=0,LEN(AA31&amp;"")=0,AA31&lt;U31)),"Check: release prerequisites incomplete",IF(AND(NOT(EXACT(Y31,"Released")),LEN(AA31&amp;"")&gt;0),"Check: unused release date",IF(AND(EXACT(Y31,"No release needed"),OR(NOT(OR(EXACT(S31,"Approved"),EXACT(S31,"Rejected"))),LEN(TRIM(Z31&amp;""))=0)),"Check: no-release decision incomplete",IF(AND(EXACT(Y31,"Unreleased"),NOT(EXACT(S31,"Rejected")),OR(LEN(TRIM(AB31&amp;""))=0,LEN(AC31&amp;"")=0)),"Check: next action or date missing","Recorded")))))))))))))))))))))))))))))))))</x:f>
      </x:c>
      <x:c r="AF31" s="19" t="str">
        <x:f>IF(AE31="Recorded",IF(AND(AE31="Recorded",EXACT(P31,"Same basis")),M31-L31,""),"")</x:f>
      </x:c>
      <x:c r="AG31" s="27" t="str">
        <x:f>IF(AE31="Recorded",IF(AND(AE31="Recorded",EXACT(P31,"Same basis")),IF(SIGN(L31)=1,IF(SIGN(M31-L31)=0,0,IF(LOG10(ABS(M31-L31))-LOG10(L31)&gt;300,"n.a.",(M31-L31)/L31)),"n.a."),""),"")</x:f>
      </x:c>
      <x:c r="AH31" s="17" t="str">
        <x:f>IF(LEN(AE31&amp;"")=0,"",IF(AE31&lt;&gt;"Recorded","Check: resolve input issue",IF(EXACT(P31,"Same basis"),IF(ISNUMBER(AG31),"Numeric comparison available","Delta only; relative change unavailable"),IF(EXACT(P31,"Narrative only"),"Narrative comparison only","Basis changed; no numeric delta"))))</x:f>
      </x:c>
      <x:c r="AI31" s="17" t="str">
        <x:f>IF(LEN(AE31&amp;"")=0,"",IF(AE31&lt;&gt;"Recorded","Check: resolve input issue",IF(EXACT(S31,"Rejected"),"Rejected; no release",IF(EXACT(Y31,"No release needed"),"No-release decision recorded",IF(EXACT(Y31,"Released"),"Release recorded",IF(NOT(EXACT(S31,"Approved")),"Review not approved",IF(OR(EXACT(W31,"Checked"),EXACT(W31,"Not required")),"Approved; release pending","Approved; update dependents")))))))</x:f>
      </x:c>
    </x:row>
    <x:row r="32" ht="52" customHeight="1">
      <x:c r="A32" s="9"/>
      <x:c r="B32" s="9"/>
      <x:c r="C32" s="26"/>
      <x:c r="D32" s="9"/>
      <x:c r="E32" s="9"/>
      <x:c r="F32" s="26"/>
      <x:c r="G32" s="26"/>
      <x:c r="H32" s="26"/>
      <x:c r="I32" s="9"/>
      <x:c r="J32" s="9"/>
      <x:c r="K32" s="9"/>
      <x:c r="L32" s="26"/>
      <x:c r="M32" s="26"/>
      <x:c r="N32" s="9"/>
      <x:c r="O32" s="9"/>
      <x:c r="P32" s="9"/>
      <x:c r="Q32" s="9"/>
      <x:c r="R32" s="9"/>
      <x:c r="S32" s="9"/>
      <x:c r="T32" s="9"/>
      <x:c r="U32" s="26"/>
      <x:c r="V32" s="9"/>
      <x:c r="W32" s="9"/>
      <x:c r="X32" s="9"/>
      <x:c r="Y32" s="9"/>
      <x:c r="Z32" s="9"/>
      <x:c r="AA32" s="26"/>
      <x:c r="AB32" s="9"/>
      <x:c r="AC32" s="26"/>
      <x:c r="AD32" s="9"/>
      <x:c r="AE32" s="17" t="str">
        <x:f>IF(COUNTA(A32:AD32)=0,"",IF(OR(ISERROR($B$7),ISERROR($B$8),ISERROR($B$9),ISERROR(F32),ISERROR(G32),ISERROR(H32),ISERROR(U32),ISERROR(AA32),ISERROR(AC32),ISERROR(C32),ISERROR(L32),ISERROR(M32)),"Check: numeric/date input error",IF(OR(LEN(TRIM(A32&amp;""))=0,NOT(ISTEXT(A32)),NOT(EXACT(A32,TRIM(A32)))),"Check: change ID missing or untrimmed",IF(OR(ISNUMBER(FIND("*",A32)),ISNUMBER(FIND("?",A32)),ISNUMBER(FIND("~",A32))),"Check: change ID contains wildcard",IF(OR(LEN(TRIM(B32&amp;""))=0,NOT(ISTEXT(B32)),NOT(EXACT(B32,TRIM(B32)))),"Check: calculation ID missing or untrimmed",IF(OR(ISNUMBER(FIND("*",B32)),ISNUMBER(FIND("?",B32)),ISNUMBER(FIND("~",B32))),"Check: calculation ID contains wildcard",IF(COUNTIFS($A$15:$A$74,A32)&gt;1,"Check: duplicate change ID",IF(NOT(IF(AND(ISNUMBER(C32),NOT(ISLOGICAL(C32))),AND(C32&gt;=1,C32&lt;=9999,MOD(C32,1)=0),FALSE)),"Check: sequence must be whole 1-9999",IF(COUNTIFS($B$15:$B$74,B32,$C$15:$C$74,C32)&gt;1,"Check: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setup",IF(OR(LEN(TRIM(D32&amp;""))=0,LEN(TRIM(E32&amp;""))=0,LEN(TRIM(J32&amp;""))=0,LEN(TRIM(K32&amp;""))=0,LEN(TRIM(Q32&amp;""))=0,LEN(TRIM(R32&amp;""))=0),"Check: before-after evidence missing",IF(NOT(OR(EXACT(I32,"Source correction"),EXACT(I32,"Formula correction"),EXACT(I32,"Method change"),EXACT(I32,"Boundary change"),EXACT(I32,"Presentation"),EXACT(I32,"Mixed"))),"Check: change type invalid",IF(NOT(OR(EXACT(P32,"Same basis"),EXACT(P32,"Basis changed"),EXACT(P32,"Narrative only"))),"Check: comparison basis invalid",IF(NOT(OR(EXACT(S32,"Draft"),EXACT(S32,"In review"),EXACT(S32,"Approved"),EXACT(S32,"Rejected"))),"Check: review state invalid",IF(NOT(OR(EXACT(W32,"Not checked"),EXACT(W32,"Pending"),EXACT(W32,"Checked"),EXACT(W32,"Not required"))),"Check: dependency state invalid",IF(NOT(OR(EXACT(Y32,"Unreleased"),EXACT(Y32,"Released"),EXACT(Y32,"No release needed"))),"Check: release state invalid",IF(OR(AND(LEN(F32&amp;"")&gt;0,NOT(IF(AND(ISNUMBER(F32),NOT(ISLOGICAL(F32))),AND(F32&gt;=1,F32&lt;=2958465,MOD(F32,1)=0),FALSE))),AND(LEN(G32&amp;"")&gt;0,NOT(IF(AND(ISNUMBER(G32),NOT(ISLOGICAL(G32))),AND(G32&gt;=1,G32&lt;=2958465,MOD(G32,1)=0),FALSE))),AND(LEN(H32&amp;"")&gt;0,NOT(IF(AND(ISNUMBER(H32),NOT(ISLOGICAL(H32))),AND(H32&gt;=1,H32&lt;=2958465,MOD(H32,1)=0),FALSE))),AND(LEN(U32&amp;"")&gt;0,NOT(IF(AND(ISNUMBER(U32),NOT(ISLOGICAL(U32))),AND(U32&gt;=1,U32&lt;=2958465,MOD(U32,1)=0),FALSE))),AND(LEN(AA32&amp;"")&gt;0,NOT(IF(AND(ISNUMBER(AA32),NOT(ISLOGICAL(AA32))),AND(AA32&gt;=1,AA32&lt;=2958465,MOD(AA32,1)=0),FALSE))),AND(LEN(AC32&amp;"")&gt;0,NOT(IF(AND(ISNUMBER(AC32),NOT(ISLOGICAL(AC32))),AND(AC32&gt;=1,AC32&lt;=2958465,MOD(AC32,1)=0),FALSE)))),"Check: entered date invalid",IF(OR(LEN(F32&amp;"")=0,LEN(G32&amp;"")=0,F32&gt;G32,F32&lt;$B$7,G32&gt;$B$8),"Check: reporting period invalid",IF(OR(LEN(H32&amp;"")=0,H32&gt;$B$9),"Check: detected date missing or future",IF(OR(AND(LEN(U32&amp;"")&gt;0,OR(U32&lt;H32,U32&gt;$B$9)),AND(LEN(AA32&amp;"")&gt;0,OR(AA32&lt;H32,AA32&gt;$B$9))),"Check: actual date chronology",IF(OR(LEN(TRIM(N32&amp;""))=0,LEN(TRIM(O32&amp;""))=0,NOT(EXACT(N32,TRIM(N32))),NOT(EXACT(O32,TRIM(O32)))),"Check: units missing or untrimmed",IF(AND(EXACT(P32,"Same basis"),OR(NOT(IF(AND(ISNUMBER(L32),NOT(ISLOGICAL(L32))),ABS(L32)&lt;=1000000000000,FALSE)),NOT(IF(AND(ISNUMBER(M32),NOT(ISLOGICAL(M32))),ABS(M32)&lt;=1000000000000,FALSE)))),"Check: numeric pair required",IF(AND(EXACT(P32,"Same basis"),NOT(EXACT(N32,O32))),"Check: units differ",IF(AND(EXACT(P32,"Basis changed"),OR(AND(LEN(L32&amp;"")&gt;0,NOT(IF(AND(ISNUMBER(L32),NOT(ISLOGICAL(L32))),ABS(L32)&lt;=1000000000000,FALSE))),AND(LEN(M32&amp;"")&gt;0,NOT(IF(AND(ISNUMBER(M32),NOT(ISLOGICAL(M32))),ABS(M32)&lt;=1000000000000,FALSE))),AND(LEN(L32&amp;"")=0,LEN(M32&amp;"")&gt;0),AND(LEN(L32&amp;"")&gt;0,LEN(M32&amp;"")=0))),"Check: basis-change values invalid",IF(AND(EXACT(P32,"Narrative only"),OR(LEN(TRIM(L32&amp;""))=0,LEN(TRIM(M32&amp;""))=0,NOT(EXACT(N32,"Narrative")),NOT(EXACT(O32,"Narrative")))),"Check: narrative pair or marker missing",IF(AND(NOT(EXACT(S32,"Draft")),OR(LEN(TRIM(T32&amp;""))=0,LEN(U32&amp;"")=0,LEN(TRIM(V32&amp;""))=0)),"Check: review record incomplete",IF(AND(EXACT(S32,"Draft"),LEN(U32&amp;"")&gt;0),"Check: update review state",IF(AND(EXACT(S32,"Approved"),LEN(TRIM(AD32&amp;""))=0),"Check: historical-disclosure decision missing",IF(AND(OR(EXACT(W32,"Checked"),EXACT(W32,"Not required")),LEN(TRIM(X32&amp;""))=0),"Check: dependency evidence missing",IF(AND(EXACT(Y32,"Released"),OR(NOT(EXACT(S32,"Approved")),NOT(OR(EXACT(W32,"Checked"),EXACT(W32,"Not required"))),LEN(TRIM(Z32&amp;""))=0,LEN(AA32&amp;"")=0,AA32&lt;U32)),"Check: release prerequisites incomplete",IF(AND(NOT(EXACT(Y32,"Released")),LEN(AA32&amp;"")&gt;0),"Check: unused release date",IF(AND(EXACT(Y32,"No release needed"),OR(NOT(OR(EXACT(S32,"Approved"),EXACT(S32,"Rejected"))),LEN(TRIM(Z32&amp;""))=0)),"Check: no-release decision incomplete",IF(AND(EXACT(Y32,"Unreleased"),NOT(EXACT(S32,"Rejected")),OR(LEN(TRIM(AB32&amp;""))=0,LEN(AC32&amp;"")=0)),"Check: next action or date missing","Recorded")))))))))))))))))))))))))))))))))</x:f>
      </x:c>
      <x:c r="AF32" s="19" t="str">
        <x:f>IF(AE32="Recorded",IF(AND(AE32="Recorded",EXACT(P32,"Same basis")),M32-L32,""),"")</x:f>
      </x:c>
      <x:c r="AG32" s="27" t="str">
        <x:f>IF(AE32="Recorded",IF(AND(AE32="Recorded",EXACT(P32,"Same basis")),IF(SIGN(L32)=1,IF(SIGN(M32-L32)=0,0,IF(LOG10(ABS(M32-L32))-LOG10(L32)&gt;300,"n.a.",(M32-L32)/L32)),"n.a."),""),"")</x:f>
      </x:c>
      <x:c r="AH32" s="17" t="str">
        <x:f>IF(LEN(AE32&amp;"")=0,"",IF(AE32&lt;&gt;"Recorded","Check: resolve input issue",IF(EXACT(P32,"Same basis"),IF(ISNUMBER(AG32),"Numeric comparison available","Delta only; relative change unavailable"),IF(EXACT(P32,"Narrative only"),"Narrative comparison only","Basis changed; no numeric delta"))))</x:f>
      </x:c>
      <x:c r="AI32" s="17" t="str">
        <x:f>IF(LEN(AE32&amp;"")=0,"",IF(AE32&lt;&gt;"Recorded","Check: resolve input issue",IF(EXACT(S32,"Rejected"),"Rejected; no release",IF(EXACT(Y32,"No release needed"),"No-release decision recorded",IF(EXACT(Y32,"Released"),"Release recorded",IF(NOT(EXACT(S32,"Approved")),"Review not approved",IF(OR(EXACT(W32,"Checked"),EXACT(W32,"Not required")),"Approved; release pending","Approved; update dependents")))))))</x:f>
      </x:c>
    </x:row>
    <x:row r="33" ht="52" customHeight="1">
      <x:c r="A33" s="9"/>
      <x:c r="B33" s="9"/>
      <x:c r="C33" s="26"/>
      <x:c r="D33" s="9"/>
      <x:c r="E33" s="9"/>
      <x:c r="F33" s="26"/>
      <x:c r="G33" s="26"/>
      <x:c r="H33" s="26"/>
      <x:c r="I33" s="9"/>
      <x:c r="J33" s="9"/>
      <x:c r="K33" s="9"/>
      <x:c r="L33" s="26"/>
      <x:c r="M33" s="26"/>
      <x:c r="N33" s="9"/>
      <x:c r="O33" s="9"/>
      <x:c r="P33" s="9"/>
      <x:c r="Q33" s="9"/>
      <x:c r="R33" s="9"/>
      <x:c r="S33" s="9"/>
      <x:c r="T33" s="9"/>
      <x:c r="U33" s="26"/>
      <x:c r="V33" s="9"/>
      <x:c r="W33" s="9"/>
      <x:c r="X33" s="9"/>
      <x:c r="Y33" s="9"/>
      <x:c r="Z33" s="9"/>
      <x:c r="AA33" s="26"/>
      <x:c r="AB33" s="9"/>
      <x:c r="AC33" s="26"/>
      <x:c r="AD33" s="9"/>
      <x:c r="AE33" s="17" t="str">
        <x:f>IF(COUNTA(A33:AD33)=0,"",IF(OR(ISERROR($B$7),ISERROR($B$8),ISERROR($B$9),ISERROR(F33),ISERROR(G33),ISERROR(H33),ISERROR(U33),ISERROR(AA33),ISERROR(AC33),ISERROR(C33),ISERROR(L33),ISERROR(M33)),"Check: numeric/date input error",IF(OR(LEN(TRIM(A33&amp;""))=0,NOT(ISTEXT(A33)),NOT(EXACT(A33,TRIM(A33)))),"Check: change ID missing or untrimmed",IF(OR(ISNUMBER(FIND("*",A33)),ISNUMBER(FIND("?",A33)),ISNUMBER(FIND("~",A33))),"Check: change ID contains wildcard",IF(OR(LEN(TRIM(B33&amp;""))=0,NOT(ISTEXT(B33)),NOT(EXACT(B33,TRIM(B33)))),"Check: calculation ID missing or untrimmed",IF(OR(ISNUMBER(FIND("*",B33)),ISNUMBER(FIND("?",B33)),ISNUMBER(FIND("~",B33))),"Check: calculation ID contains wildcard",IF(COUNTIFS($A$15:$A$74,A33)&gt;1,"Check: duplicate change ID",IF(NOT(IF(AND(ISNUMBER(C33),NOT(ISLOGICAL(C33))),AND(C33&gt;=1,C33&lt;=9999,MOD(C33,1)=0),FALSE)),"Check: sequence must be whole 1-9999",IF(COUNTIFS($B$15:$B$74,B33,$C$15:$C$74,C33)&gt;1,"Check: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setup",IF(OR(LEN(TRIM(D33&amp;""))=0,LEN(TRIM(E33&amp;""))=0,LEN(TRIM(J33&amp;""))=0,LEN(TRIM(K33&amp;""))=0,LEN(TRIM(Q33&amp;""))=0,LEN(TRIM(R33&amp;""))=0),"Check: before-after evidence missing",IF(NOT(OR(EXACT(I33,"Source correction"),EXACT(I33,"Formula correction"),EXACT(I33,"Method change"),EXACT(I33,"Boundary change"),EXACT(I33,"Presentation"),EXACT(I33,"Mixed"))),"Check: change type invalid",IF(NOT(OR(EXACT(P33,"Same basis"),EXACT(P33,"Basis changed"),EXACT(P33,"Narrative only"))),"Check: comparison basis invalid",IF(NOT(OR(EXACT(S33,"Draft"),EXACT(S33,"In review"),EXACT(S33,"Approved"),EXACT(S33,"Rejected"))),"Check: review state invalid",IF(NOT(OR(EXACT(W33,"Not checked"),EXACT(W33,"Pending"),EXACT(W33,"Checked"),EXACT(W33,"Not required"))),"Check: dependency state invalid",IF(NOT(OR(EXACT(Y33,"Unreleased"),EXACT(Y33,"Released"),EXACT(Y33,"No release needed"))),"Check: release state invalid",IF(OR(AND(LEN(F33&amp;"")&gt;0,NOT(IF(AND(ISNUMBER(F33),NOT(ISLOGICAL(F33))),AND(F33&gt;=1,F33&lt;=2958465,MOD(F33,1)=0),FALSE))),AND(LEN(G33&amp;"")&gt;0,NOT(IF(AND(ISNUMBER(G33),NOT(ISLOGICAL(G33))),AND(G33&gt;=1,G33&lt;=2958465,MOD(G33,1)=0),FALSE))),AND(LEN(H33&amp;"")&gt;0,NOT(IF(AND(ISNUMBER(H33),NOT(ISLOGICAL(H33))),AND(H33&gt;=1,H33&lt;=2958465,MOD(H33,1)=0),FALSE))),AND(LEN(U33&amp;"")&gt;0,NOT(IF(AND(ISNUMBER(U33),NOT(ISLOGICAL(U33))),AND(U33&gt;=1,U33&lt;=2958465,MOD(U33,1)=0),FALSE))),AND(LEN(AA33&amp;"")&gt;0,NOT(IF(AND(ISNUMBER(AA33),NOT(ISLOGICAL(AA33))),AND(AA33&gt;=1,AA33&lt;=2958465,MOD(AA33,1)=0),FALSE))),AND(LEN(AC33&amp;"")&gt;0,NOT(IF(AND(ISNUMBER(AC33),NOT(ISLOGICAL(AC33))),AND(AC33&gt;=1,AC33&lt;=2958465,MOD(AC33,1)=0),FALSE)))),"Check: entered date invalid",IF(OR(LEN(F33&amp;"")=0,LEN(G33&amp;"")=0,F33&gt;G33,F33&lt;$B$7,G33&gt;$B$8),"Check: reporting period invalid",IF(OR(LEN(H33&amp;"")=0,H33&gt;$B$9),"Check: detected date missing or future",IF(OR(AND(LEN(U33&amp;"")&gt;0,OR(U33&lt;H33,U33&gt;$B$9)),AND(LEN(AA33&amp;"")&gt;0,OR(AA33&lt;H33,AA33&gt;$B$9))),"Check: actual date chronology",IF(OR(LEN(TRIM(N33&amp;""))=0,LEN(TRIM(O33&amp;""))=0,NOT(EXACT(N33,TRIM(N33))),NOT(EXACT(O33,TRIM(O33)))),"Check: units missing or untrimmed",IF(AND(EXACT(P33,"Same basis"),OR(NOT(IF(AND(ISNUMBER(L33),NOT(ISLOGICAL(L33))),ABS(L33)&lt;=1000000000000,FALSE)),NOT(IF(AND(ISNUMBER(M33),NOT(ISLOGICAL(M33))),ABS(M33)&lt;=1000000000000,FALSE)))),"Check: numeric pair required",IF(AND(EXACT(P33,"Same basis"),NOT(EXACT(N33,O33))),"Check: units differ",IF(AND(EXACT(P33,"Basis changed"),OR(AND(LEN(L33&amp;"")&gt;0,NOT(IF(AND(ISNUMBER(L33),NOT(ISLOGICAL(L33))),ABS(L33)&lt;=1000000000000,FALSE))),AND(LEN(M33&amp;"")&gt;0,NOT(IF(AND(ISNUMBER(M33),NOT(ISLOGICAL(M33))),ABS(M33)&lt;=1000000000000,FALSE))),AND(LEN(L33&amp;"")=0,LEN(M33&amp;"")&gt;0),AND(LEN(L33&amp;"")&gt;0,LEN(M33&amp;"")=0))),"Check: basis-change values invalid",IF(AND(EXACT(P33,"Narrative only"),OR(LEN(TRIM(L33&amp;""))=0,LEN(TRIM(M33&amp;""))=0,NOT(EXACT(N33,"Narrative")),NOT(EXACT(O33,"Narrative")))),"Check: narrative pair or marker missing",IF(AND(NOT(EXACT(S33,"Draft")),OR(LEN(TRIM(T33&amp;""))=0,LEN(U33&amp;"")=0,LEN(TRIM(V33&amp;""))=0)),"Check: review record incomplete",IF(AND(EXACT(S33,"Draft"),LEN(U33&amp;"")&gt;0),"Check: update review state",IF(AND(EXACT(S33,"Approved"),LEN(TRIM(AD33&amp;""))=0),"Check: historical-disclosure decision missing",IF(AND(OR(EXACT(W33,"Checked"),EXACT(W33,"Not required")),LEN(TRIM(X33&amp;""))=0),"Check: dependency evidence missing",IF(AND(EXACT(Y33,"Released"),OR(NOT(EXACT(S33,"Approved")),NOT(OR(EXACT(W33,"Checked"),EXACT(W33,"Not required"))),LEN(TRIM(Z33&amp;""))=0,LEN(AA33&amp;"")=0,AA33&lt;U33)),"Check: release prerequisites incomplete",IF(AND(NOT(EXACT(Y33,"Released")),LEN(AA33&amp;"")&gt;0),"Check: unused release date",IF(AND(EXACT(Y33,"No release needed"),OR(NOT(OR(EXACT(S33,"Approved"),EXACT(S33,"Rejected"))),LEN(TRIM(Z33&amp;""))=0)),"Check: no-release decision incomplete",IF(AND(EXACT(Y33,"Unreleased"),NOT(EXACT(S33,"Rejected")),OR(LEN(TRIM(AB33&amp;""))=0,LEN(AC33&amp;"")=0)),"Check: next action or date missing","Recorded")))))))))))))))))))))))))))))))))</x:f>
      </x:c>
      <x:c r="AF33" s="19" t="str">
        <x:f>IF(AE33="Recorded",IF(AND(AE33="Recorded",EXACT(P33,"Same basis")),M33-L33,""),"")</x:f>
      </x:c>
      <x:c r="AG33" s="27" t="str">
        <x:f>IF(AE33="Recorded",IF(AND(AE33="Recorded",EXACT(P33,"Same basis")),IF(SIGN(L33)=1,IF(SIGN(M33-L33)=0,0,IF(LOG10(ABS(M33-L33))-LOG10(L33)&gt;300,"n.a.",(M33-L33)/L33)),"n.a."),""),"")</x:f>
      </x:c>
      <x:c r="AH33" s="17" t="str">
        <x:f>IF(LEN(AE33&amp;"")=0,"",IF(AE33&lt;&gt;"Recorded","Check: resolve input issue",IF(EXACT(P33,"Same basis"),IF(ISNUMBER(AG33),"Numeric comparison available","Delta only; relative change unavailable"),IF(EXACT(P33,"Narrative only"),"Narrative comparison only","Basis changed; no numeric delta"))))</x:f>
      </x:c>
      <x:c r="AI33" s="17" t="str">
        <x:f>IF(LEN(AE33&amp;"")=0,"",IF(AE33&lt;&gt;"Recorded","Check: resolve input issue",IF(EXACT(S33,"Rejected"),"Rejected; no release",IF(EXACT(Y33,"No release needed"),"No-release decision recorded",IF(EXACT(Y33,"Released"),"Release recorded",IF(NOT(EXACT(S33,"Approved")),"Review not approved",IF(OR(EXACT(W33,"Checked"),EXACT(W33,"Not required")),"Approved; release pending","Approved; update dependents")))))))</x:f>
      </x:c>
    </x:row>
    <x:row r="34" ht="52" customHeight="1">
      <x:c r="A34" s="9"/>
      <x:c r="B34" s="9"/>
      <x:c r="C34" s="26"/>
      <x:c r="D34" s="9"/>
      <x:c r="E34" s="9"/>
      <x:c r="F34" s="26"/>
      <x:c r="G34" s="26"/>
      <x:c r="H34" s="26"/>
      <x:c r="I34" s="9"/>
      <x:c r="J34" s="9"/>
      <x:c r="K34" s="9"/>
      <x:c r="L34" s="26"/>
      <x:c r="M34" s="26"/>
      <x:c r="N34" s="9"/>
      <x:c r="O34" s="9"/>
      <x:c r="P34" s="9"/>
      <x:c r="Q34" s="9"/>
      <x:c r="R34" s="9"/>
      <x:c r="S34" s="9"/>
      <x:c r="T34" s="9"/>
      <x:c r="U34" s="26"/>
      <x:c r="V34" s="9"/>
      <x:c r="W34" s="9"/>
      <x:c r="X34" s="9"/>
      <x:c r="Y34" s="9"/>
      <x:c r="Z34" s="9"/>
      <x:c r="AA34" s="26"/>
      <x:c r="AB34" s="9"/>
      <x:c r="AC34" s="26"/>
      <x:c r="AD34" s="9"/>
      <x:c r="AE34" s="17" t="str">
        <x:f>IF(COUNTA(A34:AD34)=0,"",IF(OR(ISERROR($B$7),ISERROR($B$8),ISERROR($B$9),ISERROR(F34),ISERROR(G34),ISERROR(H34),ISERROR(U34),ISERROR(AA34),ISERROR(AC34),ISERROR(C34),ISERROR(L34),ISERROR(M34)),"Check: numeric/date input error",IF(OR(LEN(TRIM(A34&amp;""))=0,NOT(ISTEXT(A34)),NOT(EXACT(A34,TRIM(A34)))),"Check: change ID missing or untrimmed",IF(OR(ISNUMBER(FIND("*",A34)),ISNUMBER(FIND("?",A34)),ISNUMBER(FIND("~",A34))),"Check: change ID contains wildcard",IF(OR(LEN(TRIM(B34&amp;""))=0,NOT(ISTEXT(B34)),NOT(EXACT(B34,TRIM(B34)))),"Check: calculation ID missing or untrimmed",IF(OR(ISNUMBER(FIND("*",B34)),ISNUMBER(FIND("?",B34)),ISNUMBER(FIND("~",B34))),"Check: calculation ID contains wildcard",IF(COUNTIFS($A$15:$A$74,A34)&gt;1,"Check: duplicate change ID",IF(NOT(IF(AND(ISNUMBER(C34),NOT(ISLOGICAL(C34))),AND(C34&gt;=1,C34&lt;=9999,MOD(C34,1)=0),FALSE)),"Check: sequence must be whole 1-9999",IF(COUNTIFS($B$15:$B$74,B34,$C$15:$C$74,C34)&gt;1,"Check: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setup",IF(OR(LEN(TRIM(D34&amp;""))=0,LEN(TRIM(E34&amp;""))=0,LEN(TRIM(J34&amp;""))=0,LEN(TRIM(K34&amp;""))=0,LEN(TRIM(Q34&amp;""))=0,LEN(TRIM(R34&amp;""))=0),"Check: before-after evidence missing",IF(NOT(OR(EXACT(I34,"Source correction"),EXACT(I34,"Formula correction"),EXACT(I34,"Method change"),EXACT(I34,"Boundary change"),EXACT(I34,"Presentation"),EXACT(I34,"Mixed"))),"Check: change type invalid",IF(NOT(OR(EXACT(P34,"Same basis"),EXACT(P34,"Basis changed"),EXACT(P34,"Narrative only"))),"Check: comparison basis invalid",IF(NOT(OR(EXACT(S34,"Draft"),EXACT(S34,"In review"),EXACT(S34,"Approved"),EXACT(S34,"Rejected"))),"Check: review state invalid",IF(NOT(OR(EXACT(W34,"Not checked"),EXACT(W34,"Pending"),EXACT(W34,"Checked"),EXACT(W34,"Not required"))),"Check: dependency state invalid",IF(NOT(OR(EXACT(Y34,"Unreleased"),EXACT(Y34,"Released"),EXACT(Y34,"No release needed"))),"Check: release state invalid",IF(OR(AND(LEN(F34&amp;"")&gt;0,NOT(IF(AND(ISNUMBER(F34),NOT(ISLOGICAL(F34))),AND(F34&gt;=1,F34&lt;=2958465,MOD(F34,1)=0),FALSE))),AND(LEN(G34&amp;"")&gt;0,NOT(IF(AND(ISNUMBER(G34),NOT(ISLOGICAL(G34))),AND(G34&gt;=1,G34&lt;=2958465,MOD(G34,1)=0),FALSE))),AND(LEN(H34&amp;"")&gt;0,NOT(IF(AND(ISNUMBER(H34),NOT(ISLOGICAL(H34))),AND(H34&gt;=1,H34&lt;=2958465,MOD(H34,1)=0),FALSE))),AND(LEN(U34&amp;"")&gt;0,NOT(IF(AND(ISNUMBER(U34),NOT(ISLOGICAL(U34))),AND(U34&gt;=1,U34&lt;=2958465,MOD(U34,1)=0),FALSE))),AND(LEN(AA34&amp;"")&gt;0,NOT(IF(AND(ISNUMBER(AA34),NOT(ISLOGICAL(AA34))),AND(AA34&gt;=1,AA34&lt;=2958465,MOD(AA34,1)=0),FALSE))),AND(LEN(AC34&amp;"")&gt;0,NOT(IF(AND(ISNUMBER(AC34),NOT(ISLOGICAL(AC34))),AND(AC34&gt;=1,AC34&lt;=2958465,MOD(AC34,1)=0),FALSE)))),"Check: entered date invalid",IF(OR(LEN(F34&amp;"")=0,LEN(G34&amp;"")=0,F34&gt;G34,F34&lt;$B$7,G34&gt;$B$8),"Check: reporting period invalid",IF(OR(LEN(H34&amp;"")=0,H34&gt;$B$9),"Check: detected date missing or future",IF(OR(AND(LEN(U34&amp;"")&gt;0,OR(U34&lt;H34,U34&gt;$B$9)),AND(LEN(AA34&amp;"")&gt;0,OR(AA34&lt;H34,AA34&gt;$B$9))),"Check: actual date chronology",IF(OR(LEN(TRIM(N34&amp;""))=0,LEN(TRIM(O34&amp;""))=0,NOT(EXACT(N34,TRIM(N34))),NOT(EXACT(O34,TRIM(O34)))),"Check: units missing or untrimmed",IF(AND(EXACT(P34,"Same basis"),OR(NOT(IF(AND(ISNUMBER(L34),NOT(ISLOGICAL(L34))),ABS(L34)&lt;=1000000000000,FALSE)),NOT(IF(AND(ISNUMBER(M34),NOT(ISLOGICAL(M34))),ABS(M34)&lt;=1000000000000,FALSE)))),"Check: numeric pair required",IF(AND(EXACT(P34,"Same basis"),NOT(EXACT(N34,O34))),"Check: units differ",IF(AND(EXACT(P34,"Basis changed"),OR(AND(LEN(L34&amp;"")&gt;0,NOT(IF(AND(ISNUMBER(L34),NOT(ISLOGICAL(L34))),ABS(L34)&lt;=1000000000000,FALSE))),AND(LEN(M34&amp;"")&gt;0,NOT(IF(AND(ISNUMBER(M34),NOT(ISLOGICAL(M34))),ABS(M34)&lt;=1000000000000,FALSE))),AND(LEN(L34&amp;"")=0,LEN(M34&amp;"")&gt;0),AND(LEN(L34&amp;"")&gt;0,LEN(M34&amp;"")=0))),"Check: basis-change values invalid",IF(AND(EXACT(P34,"Narrative only"),OR(LEN(TRIM(L34&amp;""))=0,LEN(TRIM(M34&amp;""))=0,NOT(EXACT(N34,"Narrative")),NOT(EXACT(O34,"Narrative")))),"Check: narrative pair or marker missing",IF(AND(NOT(EXACT(S34,"Draft")),OR(LEN(TRIM(T34&amp;""))=0,LEN(U34&amp;"")=0,LEN(TRIM(V34&amp;""))=0)),"Check: review record incomplete",IF(AND(EXACT(S34,"Draft"),LEN(U34&amp;"")&gt;0),"Check: update review state",IF(AND(EXACT(S34,"Approved"),LEN(TRIM(AD34&amp;""))=0),"Check: historical-disclosure decision missing",IF(AND(OR(EXACT(W34,"Checked"),EXACT(W34,"Not required")),LEN(TRIM(X34&amp;""))=0),"Check: dependency evidence missing",IF(AND(EXACT(Y34,"Released"),OR(NOT(EXACT(S34,"Approved")),NOT(OR(EXACT(W34,"Checked"),EXACT(W34,"Not required"))),LEN(TRIM(Z34&amp;""))=0,LEN(AA34&amp;"")=0,AA34&lt;U34)),"Check: release prerequisites incomplete",IF(AND(NOT(EXACT(Y34,"Released")),LEN(AA34&amp;"")&gt;0),"Check: unused release date",IF(AND(EXACT(Y34,"No release needed"),OR(NOT(OR(EXACT(S34,"Approved"),EXACT(S34,"Rejected"))),LEN(TRIM(Z34&amp;""))=0)),"Check: no-release decision incomplete",IF(AND(EXACT(Y34,"Unreleased"),NOT(EXACT(S34,"Rejected")),OR(LEN(TRIM(AB34&amp;""))=0,LEN(AC34&amp;"")=0)),"Check: next action or date missing","Recorded")))))))))))))))))))))))))))))))))</x:f>
      </x:c>
      <x:c r="AF34" s="19" t="str">
        <x:f>IF(AE34="Recorded",IF(AND(AE34="Recorded",EXACT(P34,"Same basis")),M34-L34,""),"")</x:f>
      </x:c>
      <x:c r="AG34" s="27" t="str">
        <x:f>IF(AE34="Recorded",IF(AND(AE34="Recorded",EXACT(P34,"Same basis")),IF(SIGN(L34)=1,IF(SIGN(M34-L34)=0,0,IF(LOG10(ABS(M34-L34))-LOG10(L34)&gt;300,"n.a.",(M34-L34)/L34)),"n.a."),""),"")</x:f>
      </x:c>
      <x:c r="AH34" s="17" t="str">
        <x:f>IF(LEN(AE34&amp;"")=0,"",IF(AE34&lt;&gt;"Recorded","Check: resolve input issue",IF(EXACT(P34,"Same basis"),IF(ISNUMBER(AG34),"Numeric comparison available","Delta only; relative change unavailable"),IF(EXACT(P34,"Narrative only"),"Narrative comparison only","Basis changed; no numeric delta"))))</x:f>
      </x:c>
      <x:c r="AI34" s="17" t="str">
        <x:f>IF(LEN(AE34&amp;"")=0,"",IF(AE34&lt;&gt;"Recorded","Check: resolve input issue",IF(EXACT(S34,"Rejected"),"Rejected; no release",IF(EXACT(Y34,"No release needed"),"No-release decision recorded",IF(EXACT(Y34,"Released"),"Release recorded",IF(NOT(EXACT(S34,"Approved")),"Review not approved",IF(OR(EXACT(W34,"Checked"),EXACT(W34,"Not required")),"Approved; release pending","Approved; update dependents")))))))</x:f>
      </x:c>
    </x:row>
    <x:row r="35" ht="52" customHeight="1">
      <x:c r="A35" s="9"/>
      <x:c r="B35" s="9"/>
      <x:c r="C35" s="26"/>
      <x:c r="D35" s="9"/>
      <x:c r="E35" s="9"/>
      <x:c r="F35" s="26"/>
      <x:c r="G35" s="26"/>
      <x:c r="H35" s="26"/>
      <x:c r="I35" s="9"/>
      <x:c r="J35" s="9"/>
      <x:c r="K35" s="9"/>
      <x:c r="L35" s="26"/>
      <x:c r="M35" s="26"/>
      <x:c r="N35" s="9"/>
      <x:c r="O35" s="9"/>
      <x:c r="P35" s="9"/>
      <x:c r="Q35" s="9"/>
      <x:c r="R35" s="9"/>
      <x:c r="S35" s="9"/>
      <x:c r="T35" s="9"/>
      <x:c r="U35" s="26"/>
      <x:c r="V35" s="9"/>
      <x:c r="W35" s="9"/>
      <x:c r="X35" s="9"/>
      <x:c r="Y35" s="9"/>
      <x:c r="Z35" s="9"/>
      <x:c r="AA35" s="26"/>
      <x:c r="AB35" s="9"/>
      <x:c r="AC35" s="26"/>
      <x:c r="AD35" s="9"/>
      <x:c r="AE35" s="17" t="str">
        <x:f>IF(COUNTA(A35:AD35)=0,"",IF(OR(ISERROR($B$7),ISERROR($B$8),ISERROR($B$9),ISERROR(F35),ISERROR(G35),ISERROR(H35),ISERROR(U35),ISERROR(AA35),ISERROR(AC35),ISERROR(C35),ISERROR(L35),ISERROR(M35)),"Check: numeric/date input error",IF(OR(LEN(TRIM(A35&amp;""))=0,NOT(ISTEXT(A35)),NOT(EXACT(A35,TRIM(A35)))),"Check: change ID missing or untrimmed",IF(OR(ISNUMBER(FIND("*",A35)),ISNUMBER(FIND("?",A35)),ISNUMBER(FIND("~",A35))),"Check: change ID contains wildcard",IF(OR(LEN(TRIM(B35&amp;""))=0,NOT(ISTEXT(B35)),NOT(EXACT(B35,TRIM(B35)))),"Check: calculation ID missing or untrimmed",IF(OR(ISNUMBER(FIND("*",B35)),ISNUMBER(FIND("?",B35)),ISNUMBER(FIND("~",B35))),"Check: calculation ID contains wildcard",IF(COUNTIFS($A$15:$A$74,A35)&gt;1,"Check: duplicate change ID",IF(NOT(IF(AND(ISNUMBER(C35),NOT(ISLOGICAL(C35))),AND(C35&gt;=1,C35&lt;=9999,MOD(C35,1)=0),FALSE)),"Check: sequence must be whole 1-9999",IF(COUNTIFS($B$15:$B$74,B35,$C$15:$C$74,C35)&gt;1,"Check: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setup",IF(OR(LEN(TRIM(D35&amp;""))=0,LEN(TRIM(E35&amp;""))=0,LEN(TRIM(J35&amp;""))=0,LEN(TRIM(K35&amp;""))=0,LEN(TRIM(Q35&amp;""))=0,LEN(TRIM(R35&amp;""))=0),"Check: before-after evidence missing",IF(NOT(OR(EXACT(I35,"Source correction"),EXACT(I35,"Formula correction"),EXACT(I35,"Method change"),EXACT(I35,"Boundary change"),EXACT(I35,"Presentation"),EXACT(I35,"Mixed"))),"Check: change type invalid",IF(NOT(OR(EXACT(P35,"Same basis"),EXACT(P35,"Basis changed"),EXACT(P35,"Narrative only"))),"Check: comparison basis invalid",IF(NOT(OR(EXACT(S35,"Draft"),EXACT(S35,"In review"),EXACT(S35,"Approved"),EXACT(S35,"Rejected"))),"Check: review state invalid",IF(NOT(OR(EXACT(W35,"Not checked"),EXACT(W35,"Pending"),EXACT(W35,"Checked"),EXACT(W35,"Not required"))),"Check: dependency state invalid",IF(NOT(OR(EXACT(Y35,"Unreleased"),EXACT(Y35,"Released"),EXACT(Y35,"No release needed"))),"Check: release state invalid",IF(OR(AND(LEN(F35&amp;"")&gt;0,NOT(IF(AND(ISNUMBER(F35),NOT(ISLOGICAL(F35))),AND(F35&gt;=1,F35&lt;=2958465,MOD(F35,1)=0),FALSE))),AND(LEN(G35&amp;"")&gt;0,NOT(IF(AND(ISNUMBER(G35),NOT(ISLOGICAL(G35))),AND(G35&gt;=1,G35&lt;=2958465,MOD(G35,1)=0),FALSE))),AND(LEN(H35&amp;"")&gt;0,NOT(IF(AND(ISNUMBER(H35),NOT(ISLOGICAL(H35))),AND(H35&gt;=1,H35&lt;=2958465,MOD(H35,1)=0),FALSE))),AND(LEN(U35&amp;"")&gt;0,NOT(IF(AND(ISNUMBER(U35),NOT(ISLOGICAL(U35))),AND(U35&gt;=1,U35&lt;=2958465,MOD(U35,1)=0),FALSE))),AND(LEN(AA35&amp;"")&gt;0,NOT(IF(AND(ISNUMBER(AA35),NOT(ISLOGICAL(AA35))),AND(AA35&gt;=1,AA35&lt;=2958465,MOD(AA35,1)=0),FALSE))),AND(LEN(AC35&amp;"")&gt;0,NOT(IF(AND(ISNUMBER(AC35),NOT(ISLOGICAL(AC35))),AND(AC35&gt;=1,AC35&lt;=2958465,MOD(AC35,1)=0),FALSE)))),"Check: entered date invalid",IF(OR(LEN(F35&amp;"")=0,LEN(G35&amp;"")=0,F35&gt;G35,F35&lt;$B$7,G35&gt;$B$8),"Check: reporting period invalid",IF(OR(LEN(H35&amp;"")=0,H35&gt;$B$9),"Check: detected date missing or future",IF(OR(AND(LEN(U35&amp;"")&gt;0,OR(U35&lt;H35,U35&gt;$B$9)),AND(LEN(AA35&amp;"")&gt;0,OR(AA35&lt;H35,AA35&gt;$B$9))),"Check: actual date chronology",IF(OR(LEN(TRIM(N35&amp;""))=0,LEN(TRIM(O35&amp;""))=0,NOT(EXACT(N35,TRIM(N35))),NOT(EXACT(O35,TRIM(O35)))),"Check: units missing or untrimmed",IF(AND(EXACT(P35,"Same basis"),OR(NOT(IF(AND(ISNUMBER(L35),NOT(ISLOGICAL(L35))),ABS(L35)&lt;=1000000000000,FALSE)),NOT(IF(AND(ISNUMBER(M35),NOT(ISLOGICAL(M35))),ABS(M35)&lt;=1000000000000,FALSE)))),"Check: numeric pair required",IF(AND(EXACT(P35,"Same basis"),NOT(EXACT(N35,O35))),"Check: units differ",IF(AND(EXACT(P35,"Basis changed"),OR(AND(LEN(L35&amp;"")&gt;0,NOT(IF(AND(ISNUMBER(L35),NOT(ISLOGICAL(L35))),ABS(L35)&lt;=1000000000000,FALSE))),AND(LEN(M35&amp;"")&gt;0,NOT(IF(AND(ISNUMBER(M35),NOT(ISLOGICAL(M35))),ABS(M35)&lt;=1000000000000,FALSE))),AND(LEN(L35&amp;"")=0,LEN(M35&amp;"")&gt;0),AND(LEN(L35&amp;"")&gt;0,LEN(M35&amp;"")=0))),"Check: basis-change values invalid",IF(AND(EXACT(P35,"Narrative only"),OR(LEN(TRIM(L35&amp;""))=0,LEN(TRIM(M35&amp;""))=0,NOT(EXACT(N35,"Narrative")),NOT(EXACT(O35,"Narrative")))),"Check: narrative pair or marker missing",IF(AND(NOT(EXACT(S35,"Draft")),OR(LEN(TRIM(T35&amp;""))=0,LEN(U35&amp;"")=0,LEN(TRIM(V35&amp;""))=0)),"Check: review record incomplete",IF(AND(EXACT(S35,"Draft"),LEN(U35&amp;"")&gt;0),"Check: update review state",IF(AND(EXACT(S35,"Approved"),LEN(TRIM(AD35&amp;""))=0),"Check: historical-disclosure decision missing",IF(AND(OR(EXACT(W35,"Checked"),EXACT(W35,"Not required")),LEN(TRIM(X35&amp;""))=0),"Check: dependency evidence missing",IF(AND(EXACT(Y35,"Released"),OR(NOT(EXACT(S35,"Approved")),NOT(OR(EXACT(W35,"Checked"),EXACT(W35,"Not required"))),LEN(TRIM(Z35&amp;""))=0,LEN(AA35&amp;"")=0,AA35&lt;U35)),"Check: release prerequisites incomplete",IF(AND(NOT(EXACT(Y35,"Released")),LEN(AA35&amp;"")&gt;0),"Check: unused release date",IF(AND(EXACT(Y35,"No release needed"),OR(NOT(OR(EXACT(S35,"Approved"),EXACT(S35,"Rejected"))),LEN(TRIM(Z35&amp;""))=0)),"Check: no-release decision incomplete",IF(AND(EXACT(Y35,"Unreleased"),NOT(EXACT(S35,"Rejected")),OR(LEN(TRIM(AB35&amp;""))=0,LEN(AC35&amp;"")=0)),"Check: next action or date missing","Recorded")))))))))))))))))))))))))))))))))</x:f>
      </x:c>
      <x:c r="AF35" s="19" t="str">
        <x:f>IF(AE35="Recorded",IF(AND(AE35="Recorded",EXACT(P35,"Same basis")),M35-L35,""),"")</x:f>
      </x:c>
      <x:c r="AG35" s="27" t="str">
        <x:f>IF(AE35="Recorded",IF(AND(AE35="Recorded",EXACT(P35,"Same basis")),IF(SIGN(L35)=1,IF(SIGN(M35-L35)=0,0,IF(LOG10(ABS(M35-L35))-LOG10(L35)&gt;300,"n.a.",(M35-L35)/L35)),"n.a."),""),"")</x:f>
      </x:c>
      <x:c r="AH35" s="17" t="str">
        <x:f>IF(LEN(AE35&amp;"")=0,"",IF(AE35&lt;&gt;"Recorded","Check: resolve input issue",IF(EXACT(P35,"Same basis"),IF(ISNUMBER(AG35),"Numeric comparison available","Delta only; relative change unavailable"),IF(EXACT(P35,"Narrative only"),"Narrative comparison only","Basis changed; no numeric delta"))))</x:f>
      </x:c>
      <x:c r="AI35" s="17" t="str">
        <x:f>IF(LEN(AE35&amp;"")=0,"",IF(AE35&lt;&gt;"Recorded","Check: resolve input issue",IF(EXACT(S35,"Rejected"),"Rejected; no release",IF(EXACT(Y35,"No release needed"),"No-release decision recorded",IF(EXACT(Y35,"Released"),"Release recorded",IF(NOT(EXACT(S35,"Approved")),"Review not approved",IF(OR(EXACT(W35,"Checked"),EXACT(W35,"Not required")),"Approved; release pending","Approved; update dependents")))))))</x:f>
      </x:c>
    </x:row>
    <x:row r="36" ht="52" customHeight="1">
      <x:c r="A36" s="9"/>
      <x:c r="B36" s="9"/>
      <x:c r="C36" s="26"/>
      <x:c r="D36" s="9"/>
      <x:c r="E36" s="9"/>
      <x:c r="F36" s="26"/>
      <x:c r="G36" s="26"/>
      <x:c r="H36" s="26"/>
      <x:c r="I36" s="9"/>
      <x:c r="J36" s="9"/>
      <x:c r="K36" s="9"/>
      <x:c r="L36" s="26"/>
      <x:c r="M36" s="26"/>
      <x:c r="N36" s="9"/>
      <x:c r="O36" s="9"/>
      <x:c r="P36" s="9"/>
      <x:c r="Q36" s="9"/>
      <x:c r="R36" s="9"/>
      <x:c r="S36" s="9"/>
      <x:c r="T36" s="9"/>
      <x:c r="U36" s="26"/>
      <x:c r="V36" s="9"/>
      <x:c r="W36" s="9"/>
      <x:c r="X36" s="9"/>
      <x:c r="Y36" s="9"/>
      <x:c r="Z36" s="9"/>
      <x:c r="AA36" s="26"/>
      <x:c r="AB36" s="9"/>
      <x:c r="AC36" s="26"/>
      <x:c r="AD36" s="9"/>
      <x:c r="AE36" s="17" t="str">
        <x:f>IF(COUNTA(A36:AD36)=0,"",IF(OR(ISERROR($B$7),ISERROR($B$8),ISERROR($B$9),ISERROR(F36),ISERROR(G36),ISERROR(H36),ISERROR(U36),ISERROR(AA36),ISERROR(AC36),ISERROR(C36),ISERROR(L36),ISERROR(M36)),"Check: numeric/date input error",IF(OR(LEN(TRIM(A36&amp;""))=0,NOT(ISTEXT(A36)),NOT(EXACT(A36,TRIM(A36)))),"Check: change ID missing or untrimmed",IF(OR(ISNUMBER(FIND("*",A36)),ISNUMBER(FIND("?",A36)),ISNUMBER(FIND("~",A36))),"Check: change ID contains wildcard",IF(OR(LEN(TRIM(B36&amp;""))=0,NOT(ISTEXT(B36)),NOT(EXACT(B36,TRIM(B36)))),"Check: calculation ID missing or untrimmed",IF(OR(ISNUMBER(FIND("*",B36)),ISNUMBER(FIND("?",B36)),ISNUMBER(FIND("~",B36))),"Check: calculation ID contains wildcard",IF(COUNTIFS($A$15:$A$74,A36)&gt;1,"Check: duplicate change ID",IF(NOT(IF(AND(ISNUMBER(C36),NOT(ISLOGICAL(C36))),AND(C36&gt;=1,C36&lt;=9999,MOD(C36,1)=0),FALSE)),"Check: sequence must be whole 1-9999",IF(COUNTIFS($B$15:$B$74,B36,$C$15:$C$74,C36)&gt;1,"Check: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setup",IF(OR(LEN(TRIM(D36&amp;""))=0,LEN(TRIM(E36&amp;""))=0,LEN(TRIM(J36&amp;""))=0,LEN(TRIM(K36&amp;""))=0,LEN(TRIM(Q36&amp;""))=0,LEN(TRIM(R36&amp;""))=0),"Check: before-after evidence missing",IF(NOT(OR(EXACT(I36,"Source correction"),EXACT(I36,"Formula correction"),EXACT(I36,"Method change"),EXACT(I36,"Boundary change"),EXACT(I36,"Presentation"),EXACT(I36,"Mixed"))),"Check: change type invalid",IF(NOT(OR(EXACT(P36,"Same basis"),EXACT(P36,"Basis changed"),EXACT(P36,"Narrative only"))),"Check: comparison basis invalid",IF(NOT(OR(EXACT(S36,"Draft"),EXACT(S36,"In review"),EXACT(S36,"Approved"),EXACT(S36,"Rejected"))),"Check: review state invalid",IF(NOT(OR(EXACT(W36,"Not checked"),EXACT(W36,"Pending"),EXACT(W36,"Checked"),EXACT(W36,"Not required"))),"Check: dependency state invalid",IF(NOT(OR(EXACT(Y36,"Unreleased"),EXACT(Y36,"Released"),EXACT(Y36,"No release needed"))),"Check: release state invalid",IF(OR(AND(LEN(F36&amp;"")&gt;0,NOT(IF(AND(ISNUMBER(F36),NOT(ISLOGICAL(F36))),AND(F36&gt;=1,F36&lt;=2958465,MOD(F36,1)=0),FALSE))),AND(LEN(G36&amp;"")&gt;0,NOT(IF(AND(ISNUMBER(G36),NOT(ISLOGICAL(G36))),AND(G36&gt;=1,G36&lt;=2958465,MOD(G36,1)=0),FALSE))),AND(LEN(H36&amp;"")&gt;0,NOT(IF(AND(ISNUMBER(H36),NOT(ISLOGICAL(H36))),AND(H36&gt;=1,H36&lt;=2958465,MOD(H36,1)=0),FALSE))),AND(LEN(U36&amp;"")&gt;0,NOT(IF(AND(ISNUMBER(U36),NOT(ISLOGICAL(U36))),AND(U36&gt;=1,U36&lt;=2958465,MOD(U36,1)=0),FALSE))),AND(LEN(AA36&amp;"")&gt;0,NOT(IF(AND(ISNUMBER(AA36),NOT(ISLOGICAL(AA36))),AND(AA36&gt;=1,AA36&lt;=2958465,MOD(AA36,1)=0),FALSE))),AND(LEN(AC36&amp;"")&gt;0,NOT(IF(AND(ISNUMBER(AC36),NOT(ISLOGICAL(AC36))),AND(AC36&gt;=1,AC36&lt;=2958465,MOD(AC36,1)=0),FALSE)))),"Check: entered date invalid",IF(OR(LEN(F36&amp;"")=0,LEN(G36&amp;"")=0,F36&gt;G36,F36&lt;$B$7,G36&gt;$B$8),"Check: reporting period invalid",IF(OR(LEN(H36&amp;"")=0,H36&gt;$B$9),"Check: detected date missing or future",IF(OR(AND(LEN(U36&amp;"")&gt;0,OR(U36&lt;H36,U36&gt;$B$9)),AND(LEN(AA36&amp;"")&gt;0,OR(AA36&lt;H36,AA36&gt;$B$9))),"Check: actual date chronology",IF(OR(LEN(TRIM(N36&amp;""))=0,LEN(TRIM(O36&amp;""))=0,NOT(EXACT(N36,TRIM(N36))),NOT(EXACT(O36,TRIM(O36)))),"Check: units missing or untrimmed",IF(AND(EXACT(P36,"Same basis"),OR(NOT(IF(AND(ISNUMBER(L36),NOT(ISLOGICAL(L36))),ABS(L36)&lt;=1000000000000,FALSE)),NOT(IF(AND(ISNUMBER(M36),NOT(ISLOGICAL(M36))),ABS(M36)&lt;=1000000000000,FALSE)))),"Check: numeric pair required",IF(AND(EXACT(P36,"Same basis"),NOT(EXACT(N36,O36))),"Check: units differ",IF(AND(EXACT(P36,"Basis changed"),OR(AND(LEN(L36&amp;"")&gt;0,NOT(IF(AND(ISNUMBER(L36),NOT(ISLOGICAL(L36))),ABS(L36)&lt;=1000000000000,FALSE))),AND(LEN(M36&amp;"")&gt;0,NOT(IF(AND(ISNUMBER(M36),NOT(ISLOGICAL(M36))),ABS(M36)&lt;=1000000000000,FALSE))),AND(LEN(L36&amp;"")=0,LEN(M36&amp;"")&gt;0),AND(LEN(L36&amp;"")&gt;0,LEN(M36&amp;"")=0))),"Check: basis-change values invalid",IF(AND(EXACT(P36,"Narrative only"),OR(LEN(TRIM(L36&amp;""))=0,LEN(TRIM(M36&amp;""))=0,NOT(EXACT(N36,"Narrative")),NOT(EXACT(O36,"Narrative")))),"Check: narrative pair or marker missing",IF(AND(NOT(EXACT(S36,"Draft")),OR(LEN(TRIM(T36&amp;""))=0,LEN(U36&amp;"")=0,LEN(TRIM(V36&amp;""))=0)),"Check: review record incomplete",IF(AND(EXACT(S36,"Draft"),LEN(U36&amp;"")&gt;0),"Check: update review state",IF(AND(EXACT(S36,"Approved"),LEN(TRIM(AD36&amp;""))=0),"Check: historical-disclosure decision missing",IF(AND(OR(EXACT(W36,"Checked"),EXACT(W36,"Not required")),LEN(TRIM(X36&amp;""))=0),"Check: dependency evidence missing",IF(AND(EXACT(Y36,"Released"),OR(NOT(EXACT(S36,"Approved")),NOT(OR(EXACT(W36,"Checked"),EXACT(W36,"Not required"))),LEN(TRIM(Z36&amp;""))=0,LEN(AA36&amp;"")=0,AA36&lt;U36)),"Check: release prerequisites incomplete",IF(AND(NOT(EXACT(Y36,"Released")),LEN(AA36&amp;"")&gt;0),"Check: unused release date",IF(AND(EXACT(Y36,"No release needed"),OR(NOT(OR(EXACT(S36,"Approved"),EXACT(S36,"Rejected"))),LEN(TRIM(Z36&amp;""))=0)),"Check: no-release decision incomplete",IF(AND(EXACT(Y36,"Unreleased"),NOT(EXACT(S36,"Rejected")),OR(LEN(TRIM(AB36&amp;""))=0,LEN(AC36&amp;"")=0)),"Check: next action or date missing","Recorded")))))))))))))))))))))))))))))))))</x:f>
      </x:c>
      <x:c r="AF36" s="19" t="str">
        <x:f>IF(AE36="Recorded",IF(AND(AE36="Recorded",EXACT(P36,"Same basis")),M36-L36,""),"")</x:f>
      </x:c>
      <x:c r="AG36" s="27" t="str">
        <x:f>IF(AE36="Recorded",IF(AND(AE36="Recorded",EXACT(P36,"Same basis")),IF(SIGN(L36)=1,IF(SIGN(M36-L36)=0,0,IF(LOG10(ABS(M36-L36))-LOG10(L36)&gt;300,"n.a.",(M36-L36)/L36)),"n.a."),""),"")</x:f>
      </x:c>
      <x:c r="AH36" s="17" t="str">
        <x:f>IF(LEN(AE36&amp;"")=0,"",IF(AE36&lt;&gt;"Recorded","Check: resolve input issue",IF(EXACT(P36,"Same basis"),IF(ISNUMBER(AG36),"Numeric comparison available","Delta only; relative change unavailable"),IF(EXACT(P36,"Narrative only"),"Narrative comparison only","Basis changed; no numeric delta"))))</x:f>
      </x:c>
      <x:c r="AI36" s="17" t="str">
        <x:f>IF(LEN(AE36&amp;"")=0,"",IF(AE36&lt;&gt;"Recorded","Check: resolve input issue",IF(EXACT(S36,"Rejected"),"Rejected; no release",IF(EXACT(Y36,"No release needed"),"No-release decision recorded",IF(EXACT(Y36,"Released"),"Release recorded",IF(NOT(EXACT(S36,"Approved")),"Review not approved",IF(OR(EXACT(W36,"Checked"),EXACT(W36,"Not required")),"Approved; release pending","Approved; update dependents")))))))</x:f>
      </x:c>
    </x:row>
    <x:row r="37" ht="52" customHeight="1">
      <x:c r="A37" s="9"/>
      <x:c r="B37" s="9"/>
      <x:c r="C37" s="26"/>
      <x:c r="D37" s="9"/>
      <x:c r="E37" s="9"/>
      <x:c r="F37" s="26"/>
      <x:c r="G37" s="26"/>
      <x:c r="H37" s="26"/>
      <x:c r="I37" s="9"/>
      <x:c r="J37" s="9"/>
      <x:c r="K37" s="9"/>
      <x:c r="L37" s="26"/>
      <x:c r="M37" s="26"/>
      <x:c r="N37" s="9"/>
      <x:c r="O37" s="9"/>
      <x:c r="P37" s="9"/>
      <x:c r="Q37" s="9"/>
      <x:c r="R37" s="9"/>
      <x:c r="S37" s="9"/>
      <x:c r="T37" s="9"/>
      <x:c r="U37" s="26"/>
      <x:c r="V37" s="9"/>
      <x:c r="W37" s="9"/>
      <x:c r="X37" s="9"/>
      <x:c r="Y37" s="9"/>
      <x:c r="Z37" s="9"/>
      <x:c r="AA37" s="26"/>
      <x:c r="AB37" s="9"/>
      <x:c r="AC37" s="26"/>
      <x:c r="AD37" s="9"/>
      <x:c r="AE37" s="17" t="str">
        <x:f>IF(COUNTA(A37:AD37)=0,"",IF(OR(ISERROR($B$7),ISERROR($B$8),ISERROR($B$9),ISERROR(F37),ISERROR(G37),ISERROR(H37),ISERROR(U37),ISERROR(AA37),ISERROR(AC37),ISERROR(C37),ISERROR(L37),ISERROR(M37)),"Check: numeric/date input error",IF(OR(LEN(TRIM(A37&amp;""))=0,NOT(ISTEXT(A37)),NOT(EXACT(A37,TRIM(A37)))),"Check: change ID missing or untrimmed",IF(OR(ISNUMBER(FIND("*",A37)),ISNUMBER(FIND("?",A37)),ISNUMBER(FIND("~",A37))),"Check: change ID contains wildcard",IF(OR(LEN(TRIM(B37&amp;""))=0,NOT(ISTEXT(B37)),NOT(EXACT(B37,TRIM(B37)))),"Check: calculation ID missing or untrimmed",IF(OR(ISNUMBER(FIND("*",B37)),ISNUMBER(FIND("?",B37)),ISNUMBER(FIND("~",B37))),"Check: calculation ID contains wildcard",IF(COUNTIFS($A$15:$A$74,A37)&gt;1,"Check: duplicate change ID",IF(NOT(IF(AND(ISNUMBER(C37),NOT(ISLOGICAL(C37))),AND(C37&gt;=1,C37&lt;=9999,MOD(C37,1)=0),FALSE)),"Check: sequence must be whole 1-9999",IF(COUNTIFS($B$15:$B$74,B37,$C$15:$C$74,C37)&gt;1,"Check: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setup",IF(OR(LEN(TRIM(D37&amp;""))=0,LEN(TRIM(E37&amp;""))=0,LEN(TRIM(J37&amp;""))=0,LEN(TRIM(K37&amp;""))=0,LEN(TRIM(Q37&amp;""))=0,LEN(TRIM(R37&amp;""))=0),"Check: before-after evidence missing",IF(NOT(OR(EXACT(I37,"Source correction"),EXACT(I37,"Formula correction"),EXACT(I37,"Method change"),EXACT(I37,"Boundary change"),EXACT(I37,"Presentation"),EXACT(I37,"Mixed"))),"Check: change type invalid",IF(NOT(OR(EXACT(P37,"Same basis"),EXACT(P37,"Basis changed"),EXACT(P37,"Narrative only"))),"Check: comparison basis invalid",IF(NOT(OR(EXACT(S37,"Draft"),EXACT(S37,"In review"),EXACT(S37,"Approved"),EXACT(S37,"Rejected"))),"Check: review state invalid",IF(NOT(OR(EXACT(W37,"Not checked"),EXACT(W37,"Pending"),EXACT(W37,"Checked"),EXACT(W37,"Not required"))),"Check: dependency state invalid",IF(NOT(OR(EXACT(Y37,"Unreleased"),EXACT(Y37,"Released"),EXACT(Y37,"No release needed"))),"Check: release state invalid",IF(OR(AND(LEN(F37&amp;"")&gt;0,NOT(IF(AND(ISNUMBER(F37),NOT(ISLOGICAL(F37))),AND(F37&gt;=1,F37&lt;=2958465,MOD(F37,1)=0),FALSE))),AND(LEN(G37&amp;"")&gt;0,NOT(IF(AND(ISNUMBER(G37),NOT(ISLOGICAL(G37))),AND(G37&gt;=1,G37&lt;=2958465,MOD(G37,1)=0),FALSE))),AND(LEN(H37&amp;"")&gt;0,NOT(IF(AND(ISNUMBER(H37),NOT(ISLOGICAL(H37))),AND(H37&gt;=1,H37&lt;=2958465,MOD(H37,1)=0),FALSE))),AND(LEN(U37&amp;"")&gt;0,NOT(IF(AND(ISNUMBER(U37),NOT(ISLOGICAL(U37))),AND(U37&gt;=1,U37&lt;=2958465,MOD(U37,1)=0),FALSE))),AND(LEN(AA37&amp;"")&gt;0,NOT(IF(AND(ISNUMBER(AA37),NOT(ISLOGICAL(AA37))),AND(AA37&gt;=1,AA37&lt;=2958465,MOD(AA37,1)=0),FALSE))),AND(LEN(AC37&amp;"")&gt;0,NOT(IF(AND(ISNUMBER(AC37),NOT(ISLOGICAL(AC37))),AND(AC37&gt;=1,AC37&lt;=2958465,MOD(AC37,1)=0),FALSE)))),"Check: entered date invalid",IF(OR(LEN(F37&amp;"")=0,LEN(G37&amp;"")=0,F37&gt;G37,F37&lt;$B$7,G37&gt;$B$8),"Check: reporting period invalid",IF(OR(LEN(H37&amp;"")=0,H37&gt;$B$9),"Check: detected date missing or future",IF(OR(AND(LEN(U37&amp;"")&gt;0,OR(U37&lt;H37,U37&gt;$B$9)),AND(LEN(AA37&amp;"")&gt;0,OR(AA37&lt;H37,AA37&gt;$B$9))),"Check: actual date chronology",IF(OR(LEN(TRIM(N37&amp;""))=0,LEN(TRIM(O37&amp;""))=0,NOT(EXACT(N37,TRIM(N37))),NOT(EXACT(O37,TRIM(O37)))),"Check: units missing or untrimmed",IF(AND(EXACT(P37,"Same basis"),OR(NOT(IF(AND(ISNUMBER(L37),NOT(ISLOGICAL(L37))),ABS(L37)&lt;=1000000000000,FALSE)),NOT(IF(AND(ISNUMBER(M37),NOT(ISLOGICAL(M37))),ABS(M37)&lt;=1000000000000,FALSE)))),"Check: numeric pair required",IF(AND(EXACT(P37,"Same basis"),NOT(EXACT(N37,O37))),"Check: units differ",IF(AND(EXACT(P37,"Basis changed"),OR(AND(LEN(L37&amp;"")&gt;0,NOT(IF(AND(ISNUMBER(L37),NOT(ISLOGICAL(L37))),ABS(L37)&lt;=1000000000000,FALSE))),AND(LEN(M37&amp;"")&gt;0,NOT(IF(AND(ISNUMBER(M37),NOT(ISLOGICAL(M37))),ABS(M37)&lt;=1000000000000,FALSE))),AND(LEN(L37&amp;"")=0,LEN(M37&amp;"")&gt;0),AND(LEN(L37&amp;"")&gt;0,LEN(M37&amp;"")=0))),"Check: basis-change values invalid",IF(AND(EXACT(P37,"Narrative only"),OR(LEN(TRIM(L37&amp;""))=0,LEN(TRIM(M37&amp;""))=0,NOT(EXACT(N37,"Narrative")),NOT(EXACT(O37,"Narrative")))),"Check: narrative pair or marker missing",IF(AND(NOT(EXACT(S37,"Draft")),OR(LEN(TRIM(T37&amp;""))=0,LEN(U37&amp;"")=0,LEN(TRIM(V37&amp;""))=0)),"Check: review record incomplete",IF(AND(EXACT(S37,"Draft"),LEN(U37&amp;"")&gt;0),"Check: update review state",IF(AND(EXACT(S37,"Approved"),LEN(TRIM(AD37&amp;""))=0),"Check: historical-disclosure decision missing",IF(AND(OR(EXACT(W37,"Checked"),EXACT(W37,"Not required")),LEN(TRIM(X37&amp;""))=0),"Check: dependency evidence missing",IF(AND(EXACT(Y37,"Released"),OR(NOT(EXACT(S37,"Approved")),NOT(OR(EXACT(W37,"Checked"),EXACT(W37,"Not required"))),LEN(TRIM(Z37&amp;""))=0,LEN(AA37&amp;"")=0,AA37&lt;U37)),"Check: release prerequisites incomplete",IF(AND(NOT(EXACT(Y37,"Released")),LEN(AA37&amp;"")&gt;0),"Check: unused release date",IF(AND(EXACT(Y37,"No release needed"),OR(NOT(OR(EXACT(S37,"Approved"),EXACT(S37,"Rejected"))),LEN(TRIM(Z37&amp;""))=0)),"Check: no-release decision incomplete",IF(AND(EXACT(Y37,"Unreleased"),NOT(EXACT(S37,"Rejected")),OR(LEN(TRIM(AB37&amp;""))=0,LEN(AC37&amp;"")=0)),"Check: next action or date missing","Recorded")))))))))))))))))))))))))))))))))</x:f>
      </x:c>
      <x:c r="AF37" s="19" t="str">
        <x:f>IF(AE37="Recorded",IF(AND(AE37="Recorded",EXACT(P37,"Same basis")),M37-L37,""),"")</x:f>
      </x:c>
      <x:c r="AG37" s="27" t="str">
        <x:f>IF(AE37="Recorded",IF(AND(AE37="Recorded",EXACT(P37,"Same basis")),IF(SIGN(L37)=1,IF(SIGN(M37-L37)=0,0,IF(LOG10(ABS(M37-L37))-LOG10(L37)&gt;300,"n.a.",(M37-L37)/L37)),"n.a."),""),"")</x:f>
      </x:c>
      <x:c r="AH37" s="17" t="str">
        <x:f>IF(LEN(AE37&amp;"")=0,"",IF(AE37&lt;&gt;"Recorded","Check: resolve input issue",IF(EXACT(P37,"Same basis"),IF(ISNUMBER(AG37),"Numeric comparison available","Delta only; relative change unavailable"),IF(EXACT(P37,"Narrative only"),"Narrative comparison only","Basis changed; no numeric delta"))))</x:f>
      </x:c>
      <x:c r="AI37" s="17" t="str">
        <x:f>IF(LEN(AE37&amp;"")=0,"",IF(AE37&lt;&gt;"Recorded","Check: resolve input issue",IF(EXACT(S37,"Rejected"),"Rejected; no release",IF(EXACT(Y37,"No release needed"),"No-release decision recorded",IF(EXACT(Y37,"Released"),"Release recorded",IF(NOT(EXACT(S37,"Approved")),"Review not approved",IF(OR(EXACT(W37,"Checked"),EXACT(W37,"Not required")),"Approved; release pending","Approved; update dependents")))))))</x:f>
      </x:c>
    </x:row>
    <x:row r="38" ht="52" customHeight="1">
      <x:c r="A38" s="9"/>
      <x:c r="B38" s="9"/>
      <x:c r="C38" s="26"/>
      <x:c r="D38" s="9"/>
      <x:c r="E38" s="9"/>
      <x:c r="F38" s="26"/>
      <x:c r="G38" s="26"/>
      <x:c r="H38" s="26"/>
      <x:c r="I38" s="9"/>
      <x:c r="J38" s="9"/>
      <x:c r="K38" s="9"/>
      <x:c r="L38" s="26"/>
      <x:c r="M38" s="26"/>
      <x:c r="N38" s="9"/>
      <x:c r="O38" s="9"/>
      <x:c r="P38" s="9"/>
      <x:c r="Q38" s="9"/>
      <x:c r="R38" s="9"/>
      <x:c r="S38" s="9"/>
      <x:c r="T38" s="9"/>
      <x:c r="U38" s="26"/>
      <x:c r="V38" s="9"/>
      <x:c r="W38" s="9"/>
      <x:c r="X38" s="9"/>
      <x:c r="Y38" s="9"/>
      <x:c r="Z38" s="9"/>
      <x:c r="AA38" s="26"/>
      <x:c r="AB38" s="9"/>
      <x:c r="AC38" s="26"/>
      <x:c r="AD38" s="9"/>
      <x:c r="AE38" s="17" t="str">
        <x:f>IF(COUNTA(A38:AD38)=0,"",IF(OR(ISERROR($B$7),ISERROR($B$8),ISERROR($B$9),ISERROR(F38),ISERROR(G38),ISERROR(H38),ISERROR(U38),ISERROR(AA38),ISERROR(AC38),ISERROR(C38),ISERROR(L38),ISERROR(M38)),"Check: numeric/date input error",IF(OR(LEN(TRIM(A38&amp;""))=0,NOT(ISTEXT(A38)),NOT(EXACT(A38,TRIM(A38)))),"Check: change ID missing or untrimmed",IF(OR(ISNUMBER(FIND("*",A38)),ISNUMBER(FIND("?",A38)),ISNUMBER(FIND("~",A38))),"Check: change ID contains wildcard",IF(OR(LEN(TRIM(B38&amp;""))=0,NOT(ISTEXT(B38)),NOT(EXACT(B38,TRIM(B38)))),"Check: calculation ID missing or untrimmed",IF(OR(ISNUMBER(FIND("*",B38)),ISNUMBER(FIND("?",B38)),ISNUMBER(FIND("~",B38))),"Check: calculation ID contains wildcard",IF(COUNTIFS($A$15:$A$74,A38)&gt;1,"Check: duplicate change ID",IF(NOT(IF(AND(ISNUMBER(C38),NOT(ISLOGICAL(C38))),AND(C38&gt;=1,C38&lt;=9999,MOD(C38,1)=0),FALSE)),"Check: sequence must be whole 1-9999",IF(COUNTIFS($B$15:$B$74,B38,$C$15:$C$74,C38)&gt;1,"Check: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setup",IF(OR(LEN(TRIM(D38&amp;""))=0,LEN(TRIM(E38&amp;""))=0,LEN(TRIM(J38&amp;""))=0,LEN(TRIM(K38&amp;""))=0,LEN(TRIM(Q38&amp;""))=0,LEN(TRIM(R38&amp;""))=0),"Check: before-after evidence missing",IF(NOT(OR(EXACT(I38,"Source correction"),EXACT(I38,"Formula correction"),EXACT(I38,"Method change"),EXACT(I38,"Boundary change"),EXACT(I38,"Presentation"),EXACT(I38,"Mixed"))),"Check: change type invalid",IF(NOT(OR(EXACT(P38,"Same basis"),EXACT(P38,"Basis changed"),EXACT(P38,"Narrative only"))),"Check: comparison basis invalid",IF(NOT(OR(EXACT(S38,"Draft"),EXACT(S38,"In review"),EXACT(S38,"Approved"),EXACT(S38,"Rejected"))),"Check: review state invalid",IF(NOT(OR(EXACT(W38,"Not checked"),EXACT(W38,"Pending"),EXACT(W38,"Checked"),EXACT(W38,"Not required"))),"Check: dependency state invalid",IF(NOT(OR(EXACT(Y38,"Unreleased"),EXACT(Y38,"Released"),EXACT(Y38,"No release needed"))),"Check: release state invalid",IF(OR(AND(LEN(F38&amp;"")&gt;0,NOT(IF(AND(ISNUMBER(F38),NOT(ISLOGICAL(F38))),AND(F38&gt;=1,F38&lt;=2958465,MOD(F38,1)=0),FALSE))),AND(LEN(G38&amp;"")&gt;0,NOT(IF(AND(ISNUMBER(G38),NOT(ISLOGICAL(G38))),AND(G38&gt;=1,G38&lt;=2958465,MOD(G38,1)=0),FALSE))),AND(LEN(H38&amp;"")&gt;0,NOT(IF(AND(ISNUMBER(H38),NOT(ISLOGICAL(H38))),AND(H38&gt;=1,H38&lt;=2958465,MOD(H38,1)=0),FALSE))),AND(LEN(U38&amp;"")&gt;0,NOT(IF(AND(ISNUMBER(U38),NOT(ISLOGICAL(U38))),AND(U38&gt;=1,U38&lt;=2958465,MOD(U38,1)=0),FALSE))),AND(LEN(AA38&amp;"")&gt;0,NOT(IF(AND(ISNUMBER(AA38),NOT(ISLOGICAL(AA38))),AND(AA38&gt;=1,AA38&lt;=2958465,MOD(AA38,1)=0),FALSE))),AND(LEN(AC38&amp;"")&gt;0,NOT(IF(AND(ISNUMBER(AC38),NOT(ISLOGICAL(AC38))),AND(AC38&gt;=1,AC38&lt;=2958465,MOD(AC38,1)=0),FALSE)))),"Check: entered date invalid",IF(OR(LEN(F38&amp;"")=0,LEN(G38&amp;"")=0,F38&gt;G38,F38&lt;$B$7,G38&gt;$B$8),"Check: reporting period invalid",IF(OR(LEN(H38&amp;"")=0,H38&gt;$B$9),"Check: detected date missing or future",IF(OR(AND(LEN(U38&amp;"")&gt;0,OR(U38&lt;H38,U38&gt;$B$9)),AND(LEN(AA38&amp;"")&gt;0,OR(AA38&lt;H38,AA38&gt;$B$9))),"Check: actual date chronology",IF(OR(LEN(TRIM(N38&amp;""))=0,LEN(TRIM(O38&amp;""))=0,NOT(EXACT(N38,TRIM(N38))),NOT(EXACT(O38,TRIM(O38)))),"Check: units missing or untrimmed",IF(AND(EXACT(P38,"Same basis"),OR(NOT(IF(AND(ISNUMBER(L38),NOT(ISLOGICAL(L38))),ABS(L38)&lt;=1000000000000,FALSE)),NOT(IF(AND(ISNUMBER(M38),NOT(ISLOGICAL(M38))),ABS(M38)&lt;=1000000000000,FALSE)))),"Check: numeric pair required",IF(AND(EXACT(P38,"Same basis"),NOT(EXACT(N38,O38))),"Check: units differ",IF(AND(EXACT(P38,"Basis changed"),OR(AND(LEN(L38&amp;"")&gt;0,NOT(IF(AND(ISNUMBER(L38),NOT(ISLOGICAL(L38))),ABS(L38)&lt;=1000000000000,FALSE))),AND(LEN(M38&amp;"")&gt;0,NOT(IF(AND(ISNUMBER(M38),NOT(ISLOGICAL(M38))),ABS(M38)&lt;=1000000000000,FALSE))),AND(LEN(L38&amp;"")=0,LEN(M38&amp;"")&gt;0),AND(LEN(L38&amp;"")&gt;0,LEN(M38&amp;"")=0))),"Check: basis-change values invalid",IF(AND(EXACT(P38,"Narrative only"),OR(LEN(TRIM(L38&amp;""))=0,LEN(TRIM(M38&amp;""))=0,NOT(EXACT(N38,"Narrative")),NOT(EXACT(O38,"Narrative")))),"Check: narrative pair or marker missing",IF(AND(NOT(EXACT(S38,"Draft")),OR(LEN(TRIM(T38&amp;""))=0,LEN(U38&amp;"")=0,LEN(TRIM(V38&amp;""))=0)),"Check: review record incomplete",IF(AND(EXACT(S38,"Draft"),LEN(U38&amp;"")&gt;0),"Check: update review state",IF(AND(EXACT(S38,"Approved"),LEN(TRIM(AD38&amp;""))=0),"Check: historical-disclosure decision missing",IF(AND(OR(EXACT(W38,"Checked"),EXACT(W38,"Not required")),LEN(TRIM(X38&amp;""))=0),"Check: dependency evidence missing",IF(AND(EXACT(Y38,"Released"),OR(NOT(EXACT(S38,"Approved")),NOT(OR(EXACT(W38,"Checked"),EXACT(W38,"Not required"))),LEN(TRIM(Z38&amp;""))=0,LEN(AA38&amp;"")=0,AA38&lt;U38)),"Check: release prerequisites incomplete",IF(AND(NOT(EXACT(Y38,"Released")),LEN(AA38&amp;"")&gt;0),"Check: unused release date",IF(AND(EXACT(Y38,"No release needed"),OR(NOT(OR(EXACT(S38,"Approved"),EXACT(S38,"Rejected"))),LEN(TRIM(Z38&amp;""))=0)),"Check: no-release decision incomplete",IF(AND(EXACT(Y38,"Unreleased"),NOT(EXACT(S38,"Rejected")),OR(LEN(TRIM(AB38&amp;""))=0,LEN(AC38&amp;"")=0)),"Check: next action or date missing","Recorded")))))))))))))))))))))))))))))))))</x:f>
      </x:c>
      <x:c r="AF38" s="19" t="str">
        <x:f>IF(AE38="Recorded",IF(AND(AE38="Recorded",EXACT(P38,"Same basis")),M38-L38,""),"")</x:f>
      </x:c>
      <x:c r="AG38" s="27" t="str">
        <x:f>IF(AE38="Recorded",IF(AND(AE38="Recorded",EXACT(P38,"Same basis")),IF(SIGN(L38)=1,IF(SIGN(M38-L38)=0,0,IF(LOG10(ABS(M38-L38))-LOG10(L38)&gt;300,"n.a.",(M38-L38)/L38)),"n.a."),""),"")</x:f>
      </x:c>
      <x:c r="AH38" s="17" t="str">
        <x:f>IF(LEN(AE38&amp;"")=0,"",IF(AE38&lt;&gt;"Recorded","Check: resolve input issue",IF(EXACT(P38,"Same basis"),IF(ISNUMBER(AG38),"Numeric comparison available","Delta only; relative change unavailable"),IF(EXACT(P38,"Narrative only"),"Narrative comparison only","Basis changed; no numeric delta"))))</x:f>
      </x:c>
      <x:c r="AI38" s="17" t="str">
        <x:f>IF(LEN(AE38&amp;"")=0,"",IF(AE38&lt;&gt;"Recorded","Check: resolve input issue",IF(EXACT(S38,"Rejected"),"Rejected; no release",IF(EXACT(Y38,"No release needed"),"No-release decision recorded",IF(EXACT(Y38,"Released"),"Release recorded",IF(NOT(EXACT(S38,"Approved")),"Review not approved",IF(OR(EXACT(W38,"Checked"),EXACT(W38,"Not required")),"Approved; release pending","Approved; update dependents")))))))</x:f>
      </x:c>
    </x:row>
    <x:row r="39" ht="52" customHeight="1">
      <x:c r="A39" s="9"/>
      <x:c r="B39" s="9"/>
      <x:c r="C39" s="26"/>
      <x:c r="D39" s="9"/>
      <x:c r="E39" s="9"/>
      <x:c r="F39" s="26"/>
      <x:c r="G39" s="26"/>
      <x:c r="H39" s="26"/>
      <x:c r="I39" s="9"/>
      <x:c r="J39" s="9"/>
      <x:c r="K39" s="9"/>
      <x:c r="L39" s="26"/>
      <x:c r="M39" s="26"/>
      <x:c r="N39" s="9"/>
      <x:c r="O39" s="9"/>
      <x:c r="P39" s="9"/>
      <x:c r="Q39" s="9"/>
      <x:c r="R39" s="9"/>
      <x:c r="S39" s="9"/>
      <x:c r="T39" s="9"/>
      <x:c r="U39" s="26"/>
      <x:c r="V39" s="9"/>
      <x:c r="W39" s="9"/>
      <x:c r="X39" s="9"/>
      <x:c r="Y39" s="9"/>
      <x:c r="Z39" s="9"/>
      <x:c r="AA39" s="26"/>
      <x:c r="AB39" s="9"/>
      <x:c r="AC39" s="26"/>
      <x:c r="AD39" s="9"/>
      <x:c r="AE39" s="17" t="str">
        <x:f>IF(COUNTA(A39:AD39)=0,"",IF(OR(ISERROR($B$7),ISERROR($B$8),ISERROR($B$9),ISERROR(F39),ISERROR(G39),ISERROR(H39),ISERROR(U39),ISERROR(AA39),ISERROR(AC39),ISERROR(C39),ISERROR(L39),ISERROR(M39)),"Check: numeric/date input error",IF(OR(LEN(TRIM(A39&amp;""))=0,NOT(ISTEXT(A39)),NOT(EXACT(A39,TRIM(A39)))),"Check: change ID missing or untrimmed",IF(OR(ISNUMBER(FIND("*",A39)),ISNUMBER(FIND("?",A39)),ISNUMBER(FIND("~",A39))),"Check: change ID contains wildcard",IF(OR(LEN(TRIM(B39&amp;""))=0,NOT(ISTEXT(B39)),NOT(EXACT(B39,TRIM(B39)))),"Check: calculation ID missing or untrimmed",IF(OR(ISNUMBER(FIND("*",B39)),ISNUMBER(FIND("?",B39)),ISNUMBER(FIND("~",B39))),"Check: calculation ID contains wildcard",IF(COUNTIFS($A$15:$A$74,A39)&gt;1,"Check: duplicate change ID",IF(NOT(IF(AND(ISNUMBER(C39),NOT(ISLOGICAL(C39))),AND(C39&gt;=1,C39&lt;=9999,MOD(C39,1)=0),FALSE)),"Check: sequence must be whole 1-9999",IF(COUNTIFS($B$15:$B$74,B39,$C$15:$C$74,C39)&gt;1,"Check: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setup",IF(OR(LEN(TRIM(D39&amp;""))=0,LEN(TRIM(E39&amp;""))=0,LEN(TRIM(J39&amp;""))=0,LEN(TRIM(K39&amp;""))=0,LEN(TRIM(Q39&amp;""))=0,LEN(TRIM(R39&amp;""))=0),"Check: before-after evidence missing",IF(NOT(OR(EXACT(I39,"Source correction"),EXACT(I39,"Formula correction"),EXACT(I39,"Method change"),EXACT(I39,"Boundary change"),EXACT(I39,"Presentation"),EXACT(I39,"Mixed"))),"Check: change type invalid",IF(NOT(OR(EXACT(P39,"Same basis"),EXACT(P39,"Basis changed"),EXACT(P39,"Narrative only"))),"Check: comparison basis invalid",IF(NOT(OR(EXACT(S39,"Draft"),EXACT(S39,"In review"),EXACT(S39,"Approved"),EXACT(S39,"Rejected"))),"Check: review state invalid",IF(NOT(OR(EXACT(W39,"Not checked"),EXACT(W39,"Pending"),EXACT(W39,"Checked"),EXACT(W39,"Not required"))),"Check: dependency state invalid",IF(NOT(OR(EXACT(Y39,"Unreleased"),EXACT(Y39,"Released"),EXACT(Y39,"No release needed"))),"Check: release state invalid",IF(OR(AND(LEN(F39&amp;"")&gt;0,NOT(IF(AND(ISNUMBER(F39),NOT(ISLOGICAL(F39))),AND(F39&gt;=1,F39&lt;=2958465,MOD(F39,1)=0),FALSE))),AND(LEN(G39&amp;"")&gt;0,NOT(IF(AND(ISNUMBER(G39),NOT(ISLOGICAL(G39))),AND(G39&gt;=1,G39&lt;=2958465,MOD(G39,1)=0),FALSE))),AND(LEN(H39&amp;"")&gt;0,NOT(IF(AND(ISNUMBER(H39),NOT(ISLOGICAL(H39))),AND(H39&gt;=1,H39&lt;=2958465,MOD(H39,1)=0),FALSE))),AND(LEN(U39&amp;"")&gt;0,NOT(IF(AND(ISNUMBER(U39),NOT(ISLOGICAL(U39))),AND(U39&gt;=1,U39&lt;=2958465,MOD(U39,1)=0),FALSE))),AND(LEN(AA39&amp;"")&gt;0,NOT(IF(AND(ISNUMBER(AA39),NOT(ISLOGICAL(AA39))),AND(AA39&gt;=1,AA39&lt;=2958465,MOD(AA39,1)=0),FALSE))),AND(LEN(AC39&amp;"")&gt;0,NOT(IF(AND(ISNUMBER(AC39),NOT(ISLOGICAL(AC39))),AND(AC39&gt;=1,AC39&lt;=2958465,MOD(AC39,1)=0),FALSE)))),"Check: entered date invalid",IF(OR(LEN(F39&amp;"")=0,LEN(G39&amp;"")=0,F39&gt;G39,F39&lt;$B$7,G39&gt;$B$8),"Check: reporting period invalid",IF(OR(LEN(H39&amp;"")=0,H39&gt;$B$9),"Check: detected date missing or future",IF(OR(AND(LEN(U39&amp;"")&gt;0,OR(U39&lt;H39,U39&gt;$B$9)),AND(LEN(AA39&amp;"")&gt;0,OR(AA39&lt;H39,AA39&gt;$B$9))),"Check: actual date chronology",IF(OR(LEN(TRIM(N39&amp;""))=0,LEN(TRIM(O39&amp;""))=0,NOT(EXACT(N39,TRIM(N39))),NOT(EXACT(O39,TRIM(O39)))),"Check: units missing or untrimmed",IF(AND(EXACT(P39,"Same basis"),OR(NOT(IF(AND(ISNUMBER(L39),NOT(ISLOGICAL(L39))),ABS(L39)&lt;=1000000000000,FALSE)),NOT(IF(AND(ISNUMBER(M39),NOT(ISLOGICAL(M39))),ABS(M39)&lt;=1000000000000,FALSE)))),"Check: numeric pair required",IF(AND(EXACT(P39,"Same basis"),NOT(EXACT(N39,O39))),"Check: units differ",IF(AND(EXACT(P39,"Basis changed"),OR(AND(LEN(L39&amp;"")&gt;0,NOT(IF(AND(ISNUMBER(L39),NOT(ISLOGICAL(L39))),ABS(L39)&lt;=1000000000000,FALSE))),AND(LEN(M39&amp;"")&gt;0,NOT(IF(AND(ISNUMBER(M39),NOT(ISLOGICAL(M39))),ABS(M39)&lt;=1000000000000,FALSE))),AND(LEN(L39&amp;"")=0,LEN(M39&amp;"")&gt;0),AND(LEN(L39&amp;"")&gt;0,LEN(M39&amp;"")=0))),"Check: basis-change values invalid",IF(AND(EXACT(P39,"Narrative only"),OR(LEN(TRIM(L39&amp;""))=0,LEN(TRIM(M39&amp;""))=0,NOT(EXACT(N39,"Narrative")),NOT(EXACT(O39,"Narrative")))),"Check: narrative pair or marker missing",IF(AND(NOT(EXACT(S39,"Draft")),OR(LEN(TRIM(T39&amp;""))=0,LEN(U39&amp;"")=0,LEN(TRIM(V39&amp;""))=0)),"Check: review record incomplete",IF(AND(EXACT(S39,"Draft"),LEN(U39&amp;"")&gt;0),"Check: update review state",IF(AND(EXACT(S39,"Approved"),LEN(TRIM(AD39&amp;""))=0),"Check: historical-disclosure decision missing",IF(AND(OR(EXACT(W39,"Checked"),EXACT(W39,"Not required")),LEN(TRIM(X39&amp;""))=0),"Check: dependency evidence missing",IF(AND(EXACT(Y39,"Released"),OR(NOT(EXACT(S39,"Approved")),NOT(OR(EXACT(W39,"Checked"),EXACT(W39,"Not required"))),LEN(TRIM(Z39&amp;""))=0,LEN(AA39&amp;"")=0,AA39&lt;U39)),"Check: release prerequisites incomplete",IF(AND(NOT(EXACT(Y39,"Released")),LEN(AA39&amp;"")&gt;0),"Check: unused release date",IF(AND(EXACT(Y39,"No release needed"),OR(NOT(OR(EXACT(S39,"Approved"),EXACT(S39,"Rejected"))),LEN(TRIM(Z39&amp;""))=0)),"Check: no-release decision incomplete",IF(AND(EXACT(Y39,"Unreleased"),NOT(EXACT(S39,"Rejected")),OR(LEN(TRIM(AB39&amp;""))=0,LEN(AC39&amp;"")=0)),"Check: next action or date missing","Recorded")))))))))))))))))))))))))))))))))</x:f>
      </x:c>
      <x:c r="AF39" s="19" t="str">
        <x:f>IF(AE39="Recorded",IF(AND(AE39="Recorded",EXACT(P39,"Same basis")),M39-L39,""),"")</x:f>
      </x:c>
      <x:c r="AG39" s="27" t="str">
        <x:f>IF(AE39="Recorded",IF(AND(AE39="Recorded",EXACT(P39,"Same basis")),IF(SIGN(L39)=1,IF(SIGN(M39-L39)=0,0,IF(LOG10(ABS(M39-L39))-LOG10(L39)&gt;300,"n.a.",(M39-L39)/L39)),"n.a."),""),"")</x:f>
      </x:c>
      <x:c r="AH39" s="17" t="str">
        <x:f>IF(LEN(AE39&amp;"")=0,"",IF(AE39&lt;&gt;"Recorded","Check: resolve input issue",IF(EXACT(P39,"Same basis"),IF(ISNUMBER(AG39),"Numeric comparison available","Delta only; relative change unavailable"),IF(EXACT(P39,"Narrative only"),"Narrative comparison only","Basis changed; no numeric delta"))))</x:f>
      </x:c>
      <x:c r="AI39" s="17" t="str">
        <x:f>IF(LEN(AE39&amp;"")=0,"",IF(AE39&lt;&gt;"Recorded","Check: resolve input issue",IF(EXACT(S39,"Rejected"),"Rejected; no release",IF(EXACT(Y39,"No release needed"),"No-release decision recorded",IF(EXACT(Y39,"Released"),"Release recorded",IF(NOT(EXACT(S39,"Approved")),"Review not approved",IF(OR(EXACT(W39,"Checked"),EXACT(W39,"Not required")),"Approved; release pending","Approved; update dependents")))))))</x:f>
      </x:c>
    </x:row>
    <x:row r="40" ht="52" customHeight="1">
      <x:c r="A40" s="9"/>
      <x:c r="B40" s="9"/>
      <x:c r="C40" s="26"/>
      <x:c r="D40" s="9"/>
      <x:c r="E40" s="9"/>
      <x:c r="F40" s="26"/>
      <x:c r="G40" s="26"/>
      <x:c r="H40" s="26"/>
      <x:c r="I40" s="9"/>
      <x:c r="J40" s="9"/>
      <x:c r="K40" s="9"/>
      <x:c r="L40" s="26"/>
      <x:c r="M40" s="26"/>
      <x:c r="N40" s="9"/>
      <x:c r="O40" s="9"/>
      <x:c r="P40" s="9"/>
      <x:c r="Q40" s="9"/>
      <x:c r="R40" s="9"/>
      <x:c r="S40" s="9"/>
      <x:c r="T40" s="9"/>
      <x:c r="U40" s="26"/>
      <x:c r="V40" s="9"/>
      <x:c r="W40" s="9"/>
      <x:c r="X40" s="9"/>
      <x:c r="Y40" s="9"/>
      <x:c r="Z40" s="9"/>
      <x:c r="AA40" s="26"/>
      <x:c r="AB40" s="9"/>
      <x:c r="AC40" s="26"/>
      <x:c r="AD40" s="9"/>
      <x:c r="AE40" s="17" t="str">
        <x:f>IF(COUNTA(A40:AD40)=0,"",IF(OR(ISERROR($B$7),ISERROR($B$8),ISERROR($B$9),ISERROR(F40),ISERROR(G40),ISERROR(H40),ISERROR(U40),ISERROR(AA40),ISERROR(AC40),ISERROR(C40),ISERROR(L40),ISERROR(M40)),"Check: numeric/date input error",IF(OR(LEN(TRIM(A40&amp;""))=0,NOT(ISTEXT(A40)),NOT(EXACT(A40,TRIM(A40)))),"Check: change ID missing or untrimmed",IF(OR(ISNUMBER(FIND("*",A40)),ISNUMBER(FIND("?",A40)),ISNUMBER(FIND("~",A40))),"Check: change ID contains wildcard",IF(OR(LEN(TRIM(B40&amp;""))=0,NOT(ISTEXT(B40)),NOT(EXACT(B40,TRIM(B40)))),"Check: calculation ID missing or untrimmed",IF(OR(ISNUMBER(FIND("*",B40)),ISNUMBER(FIND("?",B40)),ISNUMBER(FIND("~",B40))),"Check: calculation ID contains wildcard",IF(COUNTIFS($A$15:$A$74,A40)&gt;1,"Check: duplicate change ID",IF(NOT(IF(AND(ISNUMBER(C40),NOT(ISLOGICAL(C40))),AND(C40&gt;=1,C40&lt;=9999,MOD(C40,1)=0),FALSE)),"Check: sequence must be whole 1-9999",IF(COUNTIFS($B$15:$B$74,B40,$C$15:$C$74,C40)&gt;1,"Check: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setup",IF(OR(LEN(TRIM(D40&amp;""))=0,LEN(TRIM(E40&amp;""))=0,LEN(TRIM(J40&amp;""))=0,LEN(TRIM(K40&amp;""))=0,LEN(TRIM(Q40&amp;""))=0,LEN(TRIM(R40&amp;""))=0),"Check: before-after evidence missing",IF(NOT(OR(EXACT(I40,"Source correction"),EXACT(I40,"Formula correction"),EXACT(I40,"Method change"),EXACT(I40,"Boundary change"),EXACT(I40,"Presentation"),EXACT(I40,"Mixed"))),"Check: change type invalid",IF(NOT(OR(EXACT(P40,"Same basis"),EXACT(P40,"Basis changed"),EXACT(P40,"Narrative only"))),"Check: comparison basis invalid",IF(NOT(OR(EXACT(S40,"Draft"),EXACT(S40,"In review"),EXACT(S40,"Approved"),EXACT(S40,"Rejected"))),"Check: review state invalid",IF(NOT(OR(EXACT(W40,"Not checked"),EXACT(W40,"Pending"),EXACT(W40,"Checked"),EXACT(W40,"Not required"))),"Check: dependency state invalid",IF(NOT(OR(EXACT(Y40,"Unreleased"),EXACT(Y40,"Released"),EXACT(Y40,"No release needed"))),"Check: release state invalid",IF(OR(AND(LEN(F40&amp;"")&gt;0,NOT(IF(AND(ISNUMBER(F40),NOT(ISLOGICAL(F40))),AND(F40&gt;=1,F40&lt;=2958465,MOD(F40,1)=0),FALSE))),AND(LEN(G40&amp;"")&gt;0,NOT(IF(AND(ISNUMBER(G40),NOT(ISLOGICAL(G40))),AND(G40&gt;=1,G40&lt;=2958465,MOD(G40,1)=0),FALSE))),AND(LEN(H40&amp;"")&gt;0,NOT(IF(AND(ISNUMBER(H40),NOT(ISLOGICAL(H40))),AND(H40&gt;=1,H40&lt;=2958465,MOD(H40,1)=0),FALSE))),AND(LEN(U40&amp;"")&gt;0,NOT(IF(AND(ISNUMBER(U40),NOT(ISLOGICAL(U40))),AND(U40&gt;=1,U40&lt;=2958465,MOD(U40,1)=0),FALSE))),AND(LEN(AA40&amp;"")&gt;0,NOT(IF(AND(ISNUMBER(AA40),NOT(ISLOGICAL(AA40))),AND(AA40&gt;=1,AA40&lt;=2958465,MOD(AA40,1)=0),FALSE))),AND(LEN(AC40&amp;"")&gt;0,NOT(IF(AND(ISNUMBER(AC40),NOT(ISLOGICAL(AC40))),AND(AC40&gt;=1,AC40&lt;=2958465,MOD(AC40,1)=0),FALSE)))),"Check: entered date invalid",IF(OR(LEN(F40&amp;"")=0,LEN(G40&amp;"")=0,F40&gt;G40,F40&lt;$B$7,G40&gt;$B$8),"Check: reporting period invalid",IF(OR(LEN(H40&amp;"")=0,H40&gt;$B$9),"Check: detected date missing or future",IF(OR(AND(LEN(U40&amp;"")&gt;0,OR(U40&lt;H40,U40&gt;$B$9)),AND(LEN(AA40&amp;"")&gt;0,OR(AA40&lt;H40,AA40&gt;$B$9))),"Check: actual date chronology",IF(OR(LEN(TRIM(N40&amp;""))=0,LEN(TRIM(O40&amp;""))=0,NOT(EXACT(N40,TRIM(N40))),NOT(EXACT(O40,TRIM(O40)))),"Check: units missing or untrimmed",IF(AND(EXACT(P40,"Same basis"),OR(NOT(IF(AND(ISNUMBER(L40),NOT(ISLOGICAL(L40))),ABS(L40)&lt;=1000000000000,FALSE)),NOT(IF(AND(ISNUMBER(M40),NOT(ISLOGICAL(M40))),ABS(M40)&lt;=1000000000000,FALSE)))),"Check: numeric pair required",IF(AND(EXACT(P40,"Same basis"),NOT(EXACT(N40,O40))),"Check: units differ",IF(AND(EXACT(P40,"Basis changed"),OR(AND(LEN(L40&amp;"")&gt;0,NOT(IF(AND(ISNUMBER(L40),NOT(ISLOGICAL(L40))),ABS(L40)&lt;=1000000000000,FALSE))),AND(LEN(M40&amp;"")&gt;0,NOT(IF(AND(ISNUMBER(M40),NOT(ISLOGICAL(M40))),ABS(M40)&lt;=1000000000000,FALSE))),AND(LEN(L40&amp;"")=0,LEN(M40&amp;"")&gt;0),AND(LEN(L40&amp;"")&gt;0,LEN(M40&amp;"")=0))),"Check: basis-change values invalid",IF(AND(EXACT(P40,"Narrative only"),OR(LEN(TRIM(L40&amp;""))=0,LEN(TRIM(M40&amp;""))=0,NOT(EXACT(N40,"Narrative")),NOT(EXACT(O40,"Narrative")))),"Check: narrative pair or marker missing",IF(AND(NOT(EXACT(S40,"Draft")),OR(LEN(TRIM(T40&amp;""))=0,LEN(U40&amp;"")=0,LEN(TRIM(V40&amp;""))=0)),"Check: review record incomplete",IF(AND(EXACT(S40,"Draft"),LEN(U40&amp;"")&gt;0),"Check: update review state",IF(AND(EXACT(S40,"Approved"),LEN(TRIM(AD40&amp;""))=0),"Check: historical-disclosure decision missing",IF(AND(OR(EXACT(W40,"Checked"),EXACT(W40,"Not required")),LEN(TRIM(X40&amp;""))=0),"Check: dependency evidence missing",IF(AND(EXACT(Y40,"Released"),OR(NOT(EXACT(S40,"Approved")),NOT(OR(EXACT(W40,"Checked"),EXACT(W40,"Not required"))),LEN(TRIM(Z40&amp;""))=0,LEN(AA40&amp;"")=0,AA40&lt;U40)),"Check: release prerequisites incomplete",IF(AND(NOT(EXACT(Y40,"Released")),LEN(AA40&amp;"")&gt;0),"Check: unused release date",IF(AND(EXACT(Y40,"No release needed"),OR(NOT(OR(EXACT(S40,"Approved"),EXACT(S40,"Rejected"))),LEN(TRIM(Z40&amp;""))=0)),"Check: no-release decision incomplete",IF(AND(EXACT(Y40,"Unreleased"),NOT(EXACT(S40,"Rejected")),OR(LEN(TRIM(AB40&amp;""))=0,LEN(AC40&amp;"")=0)),"Check: next action or date missing","Recorded")))))))))))))))))))))))))))))))))</x:f>
      </x:c>
      <x:c r="AF40" s="19" t="str">
        <x:f>IF(AE40="Recorded",IF(AND(AE40="Recorded",EXACT(P40,"Same basis")),M40-L40,""),"")</x:f>
      </x:c>
      <x:c r="AG40" s="27" t="str">
        <x:f>IF(AE40="Recorded",IF(AND(AE40="Recorded",EXACT(P40,"Same basis")),IF(SIGN(L40)=1,IF(SIGN(M40-L40)=0,0,IF(LOG10(ABS(M40-L40))-LOG10(L40)&gt;300,"n.a.",(M40-L40)/L40)),"n.a."),""),"")</x:f>
      </x:c>
      <x:c r="AH40" s="17" t="str">
        <x:f>IF(LEN(AE40&amp;"")=0,"",IF(AE40&lt;&gt;"Recorded","Check: resolve input issue",IF(EXACT(P40,"Same basis"),IF(ISNUMBER(AG40),"Numeric comparison available","Delta only; relative change unavailable"),IF(EXACT(P40,"Narrative only"),"Narrative comparison only","Basis changed; no numeric delta"))))</x:f>
      </x:c>
      <x:c r="AI40" s="17" t="str">
        <x:f>IF(LEN(AE40&amp;"")=0,"",IF(AE40&lt;&gt;"Recorded","Check: resolve input issue",IF(EXACT(S40,"Rejected"),"Rejected; no release",IF(EXACT(Y40,"No release needed"),"No-release decision recorded",IF(EXACT(Y40,"Released"),"Release recorded",IF(NOT(EXACT(S40,"Approved")),"Review not approved",IF(OR(EXACT(W40,"Checked"),EXACT(W40,"Not required")),"Approved; release pending","Approved; update dependents")))))))</x:f>
      </x:c>
    </x:row>
    <x:row r="41" ht="52" customHeight="1">
      <x:c r="A41" s="9"/>
      <x:c r="B41" s="9"/>
      <x:c r="C41" s="26"/>
      <x:c r="D41" s="9"/>
      <x:c r="E41" s="9"/>
      <x:c r="F41" s="26"/>
      <x:c r="G41" s="26"/>
      <x:c r="H41" s="26"/>
      <x:c r="I41" s="9"/>
      <x:c r="J41" s="9"/>
      <x:c r="K41" s="9"/>
      <x:c r="L41" s="26"/>
      <x:c r="M41" s="26"/>
      <x:c r="N41" s="9"/>
      <x:c r="O41" s="9"/>
      <x:c r="P41" s="9"/>
      <x:c r="Q41" s="9"/>
      <x:c r="R41" s="9"/>
      <x:c r="S41" s="9"/>
      <x:c r="T41" s="9"/>
      <x:c r="U41" s="26"/>
      <x:c r="V41" s="9"/>
      <x:c r="W41" s="9"/>
      <x:c r="X41" s="9"/>
      <x:c r="Y41" s="9"/>
      <x:c r="Z41" s="9"/>
      <x:c r="AA41" s="26"/>
      <x:c r="AB41" s="9"/>
      <x:c r="AC41" s="26"/>
      <x:c r="AD41" s="9"/>
      <x:c r="AE41" s="17" t="str">
        <x:f>IF(COUNTA(A41:AD41)=0,"",IF(OR(ISERROR($B$7),ISERROR($B$8),ISERROR($B$9),ISERROR(F41),ISERROR(G41),ISERROR(H41),ISERROR(U41),ISERROR(AA41),ISERROR(AC41),ISERROR(C41),ISERROR(L41),ISERROR(M41)),"Check: numeric/date input error",IF(OR(LEN(TRIM(A41&amp;""))=0,NOT(ISTEXT(A41)),NOT(EXACT(A41,TRIM(A41)))),"Check: change ID missing or untrimmed",IF(OR(ISNUMBER(FIND("*",A41)),ISNUMBER(FIND("?",A41)),ISNUMBER(FIND("~",A41))),"Check: change ID contains wildcard",IF(OR(LEN(TRIM(B41&amp;""))=0,NOT(ISTEXT(B41)),NOT(EXACT(B41,TRIM(B41)))),"Check: calculation ID missing or untrimmed",IF(OR(ISNUMBER(FIND("*",B41)),ISNUMBER(FIND("?",B41)),ISNUMBER(FIND("~",B41))),"Check: calculation ID contains wildcard",IF(COUNTIFS($A$15:$A$74,A41)&gt;1,"Check: duplicate change ID",IF(NOT(IF(AND(ISNUMBER(C41),NOT(ISLOGICAL(C41))),AND(C41&gt;=1,C41&lt;=9999,MOD(C41,1)=0),FALSE)),"Check: sequence must be whole 1-9999",IF(COUNTIFS($B$15:$B$74,B41,$C$15:$C$74,C41)&gt;1,"Check: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setup",IF(OR(LEN(TRIM(D41&amp;""))=0,LEN(TRIM(E41&amp;""))=0,LEN(TRIM(J41&amp;""))=0,LEN(TRIM(K41&amp;""))=0,LEN(TRIM(Q41&amp;""))=0,LEN(TRIM(R41&amp;""))=0),"Check: before-after evidence missing",IF(NOT(OR(EXACT(I41,"Source correction"),EXACT(I41,"Formula correction"),EXACT(I41,"Method change"),EXACT(I41,"Boundary change"),EXACT(I41,"Presentation"),EXACT(I41,"Mixed"))),"Check: change type invalid",IF(NOT(OR(EXACT(P41,"Same basis"),EXACT(P41,"Basis changed"),EXACT(P41,"Narrative only"))),"Check: comparison basis invalid",IF(NOT(OR(EXACT(S41,"Draft"),EXACT(S41,"In review"),EXACT(S41,"Approved"),EXACT(S41,"Rejected"))),"Check: review state invalid",IF(NOT(OR(EXACT(W41,"Not checked"),EXACT(W41,"Pending"),EXACT(W41,"Checked"),EXACT(W41,"Not required"))),"Check: dependency state invalid",IF(NOT(OR(EXACT(Y41,"Unreleased"),EXACT(Y41,"Released"),EXACT(Y41,"No release needed"))),"Check: release state invalid",IF(OR(AND(LEN(F41&amp;"")&gt;0,NOT(IF(AND(ISNUMBER(F41),NOT(ISLOGICAL(F41))),AND(F41&gt;=1,F41&lt;=2958465,MOD(F41,1)=0),FALSE))),AND(LEN(G41&amp;"")&gt;0,NOT(IF(AND(ISNUMBER(G41),NOT(ISLOGICAL(G41))),AND(G41&gt;=1,G41&lt;=2958465,MOD(G41,1)=0),FALSE))),AND(LEN(H41&amp;"")&gt;0,NOT(IF(AND(ISNUMBER(H41),NOT(ISLOGICAL(H41))),AND(H41&gt;=1,H41&lt;=2958465,MOD(H41,1)=0),FALSE))),AND(LEN(U41&amp;"")&gt;0,NOT(IF(AND(ISNUMBER(U41),NOT(ISLOGICAL(U41))),AND(U41&gt;=1,U41&lt;=2958465,MOD(U41,1)=0),FALSE))),AND(LEN(AA41&amp;"")&gt;0,NOT(IF(AND(ISNUMBER(AA41),NOT(ISLOGICAL(AA41))),AND(AA41&gt;=1,AA41&lt;=2958465,MOD(AA41,1)=0),FALSE))),AND(LEN(AC41&amp;"")&gt;0,NOT(IF(AND(ISNUMBER(AC41),NOT(ISLOGICAL(AC41))),AND(AC41&gt;=1,AC41&lt;=2958465,MOD(AC41,1)=0),FALSE)))),"Check: entered date invalid",IF(OR(LEN(F41&amp;"")=0,LEN(G41&amp;"")=0,F41&gt;G41,F41&lt;$B$7,G41&gt;$B$8),"Check: reporting period invalid",IF(OR(LEN(H41&amp;"")=0,H41&gt;$B$9),"Check: detected date missing or future",IF(OR(AND(LEN(U41&amp;"")&gt;0,OR(U41&lt;H41,U41&gt;$B$9)),AND(LEN(AA41&amp;"")&gt;0,OR(AA41&lt;H41,AA41&gt;$B$9))),"Check: actual date chronology",IF(OR(LEN(TRIM(N41&amp;""))=0,LEN(TRIM(O41&amp;""))=0,NOT(EXACT(N41,TRIM(N41))),NOT(EXACT(O41,TRIM(O41)))),"Check: units missing or untrimmed",IF(AND(EXACT(P41,"Same basis"),OR(NOT(IF(AND(ISNUMBER(L41),NOT(ISLOGICAL(L41))),ABS(L41)&lt;=1000000000000,FALSE)),NOT(IF(AND(ISNUMBER(M41),NOT(ISLOGICAL(M41))),ABS(M41)&lt;=1000000000000,FALSE)))),"Check: numeric pair required",IF(AND(EXACT(P41,"Same basis"),NOT(EXACT(N41,O41))),"Check: units differ",IF(AND(EXACT(P41,"Basis changed"),OR(AND(LEN(L41&amp;"")&gt;0,NOT(IF(AND(ISNUMBER(L41),NOT(ISLOGICAL(L41))),ABS(L41)&lt;=1000000000000,FALSE))),AND(LEN(M41&amp;"")&gt;0,NOT(IF(AND(ISNUMBER(M41),NOT(ISLOGICAL(M41))),ABS(M41)&lt;=1000000000000,FALSE))),AND(LEN(L41&amp;"")=0,LEN(M41&amp;"")&gt;0),AND(LEN(L41&amp;"")&gt;0,LEN(M41&amp;"")=0))),"Check: basis-change values invalid",IF(AND(EXACT(P41,"Narrative only"),OR(LEN(TRIM(L41&amp;""))=0,LEN(TRIM(M41&amp;""))=0,NOT(EXACT(N41,"Narrative")),NOT(EXACT(O41,"Narrative")))),"Check: narrative pair or marker missing",IF(AND(NOT(EXACT(S41,"Draft")),OR(LEN(TRIM(T41&amp;""))=0,LEN(U41&amp;"")=0,LEN(TRIM(V41&amp;""))=0)),"Check: review record incomplete",IF(AND(EXACT(S41,"Draft"),LEN(U41&amp;"")&gt;0),"Check: update review state",IF(AND(EXACT(S41,"Approved"),LEN(TRIM(AD41&amp;""))=0),"Check: historical-disclosure decision missing",IF(AND(OR(EXACT(W41,"Checked"),EXACT(W41,"Not required")),LEN(TRIM(X41&amp;""))=0),"Check: dependency evidence missing",IF(AND(EXACT(Y41,"Released"),OR(NOT(EXACT(S41,"Approved")),NOT(OR(EXACT(W41,"Checked"),EXACT(W41,"Not required"))),LEN(TRIM(Z41&amp;""))=0,LEN(AA41&amp;"")=0,AA41&lt;U41)),"Check: release prerequisites incomplete",IF(AND(NOT(EXACT(Y41,"Released")),LEN(AA41&amp;"")&gt;0),"Check: unused release date",IF(AND(EXACT(Y41,"No release needed"),OR(NOT(OR(EXACT(S41,"Approved"),EXACT(S41,"Rejected"))),LEN(TRIM(Z41&amp;""))=0)),"Check: no-release decision incomplete",IF(AND(EXACT(Y41,"Unreleased"),NOT(EXACT(S41,"Rejected")),OR(LEN(TRIM(AB41&amp;""))=0,LEN(AC41&amp;"")=0)),"Check: next action or date missing","Recorded")))))))))))))))))))))))))))))))))</x:f>
      </x:c>
      <x:c r="AF41" s="19" t="str">
        <x:f>IF(AE41="Recorded",IF(AND(AE41="Recorded",EXACT(P41,"Same basis")),M41-L41,""),"")</x:f>
      </x:c>
      <x:c r="AG41" s="27" t="str">
        <x:f>IF(AE41="Recorded",IF(AND(AE41="Recorded",EXACT(P41,"Same basis")),IF(SIGN(L41)=1,IF(SIGN(M41-L41)=0,0,IF(LOG10(ABS(M41-L41))-LOG10(L41)&gt;300,"n.a.",(M41-L41)/L41)),"n.a."),""),"")</x:f>
      </x:c>
      <x:c r="AH41" s="17" t="str">
        <x:f>IF(LEN(AE41&amp;"")=0,"",IF(AE41&lt;&gt;"Recorded","Check: resolve input issue",IF(EXACT(P41,"Same basis"),IF(ISNUMBER(AG41),"Numeric comparison available","Delta only; relative change unavailable"),IF(EXACT(P41,"Narrative only"),"Narrative comparison only","Basis changed; no numeric delta"))))</x:f>
      </x:c>
      <x:c r="AI41" s="17" t="str">
        <x:f>IF(LEN(AE41&amp;"")=0,"",IF(AE41&lt;&gt;"Recorded","Check: resolve input issue",IF(EXACT(S41,"Rejected"),"Rejected; no release",IF(EXACT(Y41,"No release needed"),"No-release decision recorded",IF(EXACT(Y41,"Released"),"Release recorded",IF(NOT(EXACT(S41,"Approved")),"Review not approved",IF(OR(EXACT(W41,"Checked"),EXACT(W41,"Not required")),"Approved; release pending","Approved; update dependents")))))))</x:f>
      </x:c>
    </x:row>
    <x:row r="42" ht="52" customHeight="1">
      <x:c r="A42" s="9"/>
      <x:c r="B42" s="9"/>
      <x:c r="C42" s="26"/>
      <x:c r="D42" s="9"/>
      <x:c r="E42" s="9"/>
      <x:c r="F42" s="26"/>
      <x:c r="G42" s="26"/>
      <x:c r="H42" s="26"/>
      <x:c r="I42" s="9"/>
      <x:c r="J42" s="9"/>
      <x:c r="K42" s="9"/>
      <x:c r="L42" s="26"/>
      <x:c r="M42" s="26"/>
      <x:c r="N42" s="9"/>
      <x:c r="O42" s="9"/>
      <x:c r="P42" s="9"/>
      <x:c r="Q42" s="9"/>
      <x:c r="R42" s="9"/>
      <x:c r="S42" s="9"/>
      <x:c r="T42" s="9"/>
      <x:c r="U42" s="26"/>
      <x:c r="V42" s="9"/>
      <x:c r="W42" s="9"/>
      <x:c r="X42" s="9"/>
      <x:c r="Y42" s="9"/>
      <x:c r="Z42" s="9"/>
      <x:c r="AA42" s="26"/>
      <x:c r="AB42" s="9"/>
      <x:c r="AC42" s="26"/>
      <x:c r="AD42" s="9"/>
      <x:c r="AE42" s="17" t="str">
        <x:f>IF(COUNTA(A42:AD42)=0,"",IF(OR(ISERROR($B$7),ISERROR($B$8),ISERROR($B$9),ISERROR(F42),ISERROR(G42),ISERROR(H42),ISERROR(U42),ISERROR(AA42),ISERROR(AC42),ISERROR(C42),ISERROR(L42),ISERROR(M42)),"Check: numeric/date input error",IF(OR(LEN(TRIM(A42&amp;""))=0,NOT(ISTEXT(A42)),NOT(EXACT(A42,TRIM(A42)))),"Check: change ID missing or untrimmed",IF(OR(ISNUMBER(FIND("*",A42)),ISNUMBER(FIND("?",A42)),ISNUMBER(FIND("~",A42))),"Check: change ID contains wildcard",IF(OR(LEN(TRIM(B42&amp;""))=0,NOT(ISTEXT(B42)),NOT(EXACT(B42,TRIM(B42)))),"Check: calculation ID missing or untrimmed",IF(OR(ISNUMBER(FIND("*",B42)),ISNUMBER(FIND("?",B42)),ISNUMBER(FIND("~",B42))),"Check: calculation ID contains wildcard",IF(COUNTIFS($A$15:$A$74,A42)&gt;1,"Check: duplicate change ID",IF(NOT(IF(AND(ISNUMBER(C42),NOT(ISLOGICAL(C42))),AND(C42&gt;=1,C42&lt;=9999,MOD(C42,1)=0),FALSE)),"Check: sequence must be whole 1-9999",IF(COUNTIFS($B$15:$B$74,B42,$C$15:$C$74,C42)&gt;1,"Check: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setup",IF(OR(LEN(TRIM(D42&amp;""))=0,LEN(TRIM(E42&amp;""))=0,LEN(TRIM(J42&amp;""))=0,LEN(TRIM(K42&amp;""))=0,LEN(TRIM(Q42&amp;""))=0,LEN(TRIM(R42&amp;""))=0),"Check: before-after evidence missing",IF(NOT(OR(EXACT(I42,"Source correction"),EXACT(I42,"Formula correction"),EXACT(I42,"Method change"),EXACT(I42,"Boundary change"),EXACT(I42,"Presentation"),EXACT(I42,"Mixed"))),"Check: change type invalid",IF(NOT(OR(EXACT(P42,"Same basis"),EXACT(P42,"Basis changed"),EXACT(P42,"Narrative only"))),"Check: comparison basis invalid",IF(NOT(OR(EXACT(S42,"Draft"),EXACT(S42,"In review"),EXACT(S42,"Approved"),EXACT(S42,"Rejected"))),"Check: review state invalid",IF(NOT(OR(EXACT(W42,"Not checked"),EXACT(W42,"Pending"),EXACT(W42,"Checked"),EXACT(W42,"Not required"))),"Check: dependency state invalid",IF(NOT(OR(EXACT(Y42,"Unreleased"),EXACT(Y42,"Released"),EXACT(Y42,"No release needed"))),"Check: release state invalid",IF(OR(AND(LEN(F42&amp;"")&gt;0,NOT(IF(AND(ISNUMBER(F42),NOT(ISLOGICAL(F42))),AND(F42&gt;=1,F42&lt;=2958465,MOD(F42,1)=0),FALSE))),AND(LEN(G42&amp;"")&gt;0,NOT(IF(AND(ISNUMBER(G42),NOT(ISLOGICAL(G42))),AND(G42&gt;=1,G42&lt;=2958465,MOD(G42,1)=0),FALSE))),AND(LEN(H42&amp;"")&gt;0,NOT(IF(AND(ISNUMBER(H42),NOT(ISLOGICAL(H42))),AND(H42&gt;=1,H42&lt;=2958465,MOD(H42,1)=0),FALSE))),AND(LEN(U42&amp;"")&gt;0,NOT(IF(AND(ISNUMBER(U42),NOT(ISLOGICAL(U42))),AND(U42&gt;=1,U42&lt;=2958465,MOD(U42,1)=0),FALSE))),AND(LEN(AA42&amp;"")&gt;0,NOT(IF(AND(ISNUMBER(AA42),NOT(ISLOGICAL(AA42))),AND(AA42&gt;=1,AA42&lt;=2958465,MOD(AA42,1)=0),FALSE))),AND(LEN(AC42&amp;"")&gt;0,NOT(IF(AND(ISNUMBER(AC42),NOT(ISLOGICAL(AC42))),AND(AC42&gt;=1,AC42&lt;=2958465,MOD(AC42,1)=0),FALSE)))),"Check: entered date invalid",IF(OR(LEN(F42&amp;"")=0,LEN(G42&amp;"")=0,F42&gt;G42,F42&lt;$B$7,G42&gt;$B$8),"Check: reporting period invalid",IF(OR(LEN(H42&amp;"")=0,H42&gt;$B$9),"Check: detected date missing or future",IF(OR(AND(LEN(U42&amp;"")&gt;0,OR(U42&lt;H42,U42&gt;$B$9)),AND(LEN(AA42&amp;"")&gt;0,OR(AA42&lt;H42,AA42&gt;$B$9))),"Check: actual date chronology",IF(OR(LEN(TRIM(N42&amp;""))=0,LEN(TRIM(O42&amp;""))=0,NOT(EXACT(N42,TRIM(N42))),NOT(EXACT(O42,TRIM(O42)))),"Check: units missing or untrimmed",IF(AND(EXACT(P42,"Same basis"),OR(NOT(IF(AND(ISNUMBER(L42),NOT(ISLOGICAL(L42))),ABS(L42)&lt;=1000000000000,FALSE)),NOT(IF(AND(ISNUMBER(M42),NOT(ISLOGICAL(M42))),ABS(M42)&lt;=1000000000000,FALSE)))),"Check: numeric pair required",IF(AND(EXACT(P42,"Same basis"),NOT(EXACT(N42,O42))),"Check: units differ",IF(AND(EXACT(P42,"Basis changed"),OR(AND(LEN(L42&amp;"")&gt;0,NOT(IF(AND(ISNUMBER(L42),NOT(ISLOGICAL(L42))),ABS(L42)&lt;=1000000000000,FALSE))),AND(LEN(M42&amp;"")&gt;0,NOT(IF(AND(ISNUMBER(M42),NOT(ISLOGICAL(M42))),ABS(M42)&lt;=1000000000000,FALSE))),AND(LEN(L42&amp;"")=0,LEN(M42&amp;"")&gt;0),AND(LEN(L42&amp;"")&gt;0,LEN(M42&amp;"")=0))),"Check: basis-change values invalid",IF(AND(EXACT(P42,"Narrative only"),OR(LEN(TRIM(L42&amp;""))=0,LEN(TRIM(M42&amp;""))=0,NOT(EXACT(N42,"Narrative")),NOT(EXACT(O42,"Narrative")))),"Check: narrative pair or marker missing",IF(AND(NOT(EXACT(S42,"Draft")),OR(LEN(TRIM(T42&amp;""))=0,LEN(U42&amp;"")=0,LEN(TRIM(V42&amp;""))=0)),"Check: review record incomplete",IF(AND(EXACT(S42,"Draft"),LEN(U42&amp;"")&gt;0),"Check: update review state",IF(AND(EXACT(S42,"Approved"),LEN(TRIM(AD42&amp;""))=0),"Check: historical-disclosure decision missing",IF(AND(OR(EXACT(W42,"Checked"),EXACT(W42,"Not required")),LEN(TRIM(X42&amp;""))=0),"Check: dependency evidence missing",IF(AND(EXACT(Y42,"Released"),OR(NOT(EXACT(S42,"Approved")),NOT(OR(EXACT(W42,"Checked"),EXACT(W42,"Not required"))),LEN(TRIM(Z42&amp;""))=0,LEN(AA42&amp;"")=0,AA42&lt;U42)),"Check: release prerequisites incomplete",IF(AND(NOT(EXACT(Y42,"Released")),LEN(AA42&amp;"")&gt;0),"Check: unused release date",IF(AND(EXACT(Y42,"No release needed"),OR(NOT(OR(EXACT(S42,"Approved"),EXACT(S42,"Rejected"))),LEN(TRIM(Z42&amp;""))=0)),"Check: no-release decision incomplete",IF(AND(EXACT(Y42,"Unreleased"),NOT(EXACT(S42,"Rejected")),OR(LEN(TRIM(AB42&amp;""))=0,LEN(AC42&amp;"")=0)),"Check: next action or date missing","Recorded")))))))))))))))))))))))))))))))))</x:f>
      </x:c>
      <x:c r="AF42" s="19" t="str">
        <x:f>IF(AE42="Recorded",IF(AND(AE42="Recorded",EXACT(P42,"Same basis")),M42-L42,""),"")</x:f>
      </x:c>
      <x:c r="AG42" s="27" t="str">
        <x:f>IF(AE42="Recorded",IF(AND(AE42="Recorded",EXACT(P42,"Same basis")),IF(SIGN(L42)=1,IF(SIGN(M42-L42)=0,0,IF(LOG10(ABS(M42-L42))-LOG10(L42)&gt;300,"n.a.",(M42-L42)/L42)),"n.a."),""),"")</x:f>
      </x:c>
      <x:c r="AH42" s="17" t="str">
        <x:f>IF(LEN(AE42&amp;"")=0,"",IF(AE42&lt;&gt;"Recorded","Check: resolve input issue",IF(EXACT(P42,"Same basis"),IF(ISNUMBER(AG42),"Numeric comparison available","Delta only; relative change unavailable"),IF(EXACT(P42,"Narrative only"),"Narrative comparison only","Basis changed; no numeric delta"))))</x:f>
      </x:c>
      <x:c r="AI42" s="17" t="str">
        <x:f>IF(LEN(AE42&amp;"")=0,"",IF(AE42&lt;&gt;"Recorded","Check: resolve input issue",IF(EXACT(S42,"Rejected"),"Rejected; no release",IF(EXACT(Y42,"No release needed"),"No-release decision recorded",IF(EXACT(Y42,"Released"),"Release recorded",IF(NOT(EXACT(S42,"Approved")),"Review not approved",IF(OR(EXACT(W42,"Checked"),EXACT(W42,"Not required")),"Approved; release pending","Approved; update dependents")))))))</x:f>
      </x:c>
    </x:row>
    <x:row r="43" ht="52" customHeight="1">
      <x:c r="A43" s="9"/>
      <x:c r="B43" s="9"/>
      <x:c r="C43" s="26"/>
      <x:c r="D43" s="9"/>
      <x:c r="E43" s="9"/>
      <x:c r="F43" s="26"/>
      <x:c r="G43" s="26"/>
      <x:c r="H43" s="26"/>
      <x:c r="I43" s="9"/>
      <x:c r="J43" s="9"/>
      <x:c r="K43" s="9"/>
      <x:c r="L43" s="26"/>
      <x:c r="M43" s="26"/>
      <x:c r="N43" s="9"/>
      <x:c r="O43" s="9"/>
      <x:c r="P43" s="9"/>
      <x:c r="Q43" s="9"/>
      <x:c r="R43" s="9"/>
      <x:c r="S43" s="9"/>
      <x:c r="T43" s="9"/>
      <x:c r="U43" s="26"/>
      <x:c r="V43" s="9"/>
      <x:c r="W43" s="9"/>
      <x:c r="X43" s="9"/>
      <x:c r="Y43" s="9"/>
      <x:c r="Z43" s="9"/>
      <x:c r="AA43" s="26"/>
      <x:c r="AB43" s="9"/>
      <x:c r="AC43" s="26"/>
      <x:c r="AD43" s="9"/>
      <x:c r="AE43" s="17" t="str">
        <x:f>IF(COUNTA(A43:AD43)=0,"",IF(OR(ISERROR($B$7),ISERROR($B$8),ISERROR($B$9),ISERROR(F43),ISERROR(G43),ISERROR(H43),ISERROR(U43),ISERROR(AA43),ISERROR(AC43),ISERROR(C43),ISERROR(L43),ISERROR(M43)),"Check: numeric/date input error",IF(OR(LEN(TRIM(A43&amp;""))=0,NOT(ISTEXT(A43)),NOT(EXACT(A43,TRIM(A43)))),"Check: change ID missing or untrimmed",IF(OR(ISNUMBER(FIND("*",A43)),ISNUMBER(FIND("?",A43)),ISNUMBER(FIND("~",A43))),"Check: change ID contains wildcard",IF(OR(LEN(TRIM(B43&amp;""))=0,NOT(ISTEXT(B43)),NOT(EXACT(B43,TRIM(B43)))),"Check: calculation ID missing or untrimmed",IF(OR(ISNUMBER(FIND("*",B43)),ISNUMBER(FIND("?",B43)),ISNUMBER(FIND("~",B43))),"Check: calculation ID contains wildcard",IF(COUNTIFS($A$15:$A$74,A43)&gt;1,"Check: duplicate change ID",IF(NOT(IF(AND(ISNUMBER(C43),NOT(ISLOGICAL(C43))),AND(C43&gt;=1,C43&lt;=9999,MOD(C43,1)=0),FALSE)),"Check: sequence must be whole 1-9999",IF(COUNTIFS($B$15:$B$74,B43,$C$15:$C$74,C43)&gt;1,"Check: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setup",IF(OR(LEN(TRIM(D43&amp;""))=0,LEN(TRIM(E43&amp;""))=0,LEN(TRIM(J43&amp;""))=0,LEN(TRIM(K43&amp;""))=0,LEN(TRIM(Q43&amp;""))=0,LEN(TRIM(R43&amp;""))=0),"Check: before-after evidence missing",IF(NOT(OR(EXACT(I43,"Source correction"),EXACT(I43,"Formula correction"),EXACT(I43,"Method change"),EXACT(I43,"Boundary change"),EXACT(I43,"Presentation"),EXACT(I43,"Mixed"))),"Check: change type invalid",IF(NOT(OR(EXACT(P43,"Same basis"),EXACT(P43,"Basis changed"),EXACT(P43,"Narrative only"))),"Check: comparison basis invalid",IF(NOT(OR(EXACT(S43,"Draft"),EXACT(S43,"In review"),EXACT(S43,"Approved"),EXACT(S43,"Rejected"))),"Check: review state invalid",IF(NOT(OR(EXACT(W43,"Not checked"),EXACT(W43,"Pending"),EXACT(W43,"Checked"),EXACT(W43,"Not required"))),"Check: dependency state invalid",IF(NOT(OR(EXACT(Y43,"Unreleased"),EXACT(Y43,"Released"),EXACT(Y43,"No release needed"))),"Check: release state invalid",IF(OR(AND(LEN(F43&amp;"")&gt;0,NOT(IF(AND(ISNUMBER(F43),NOT(ISLOGICAL(F43))),AND(F43&gt;=1,F43&lt;=2958465,MOD(F43,1)=0),FALSE))),AND(LEN(G43&amp;"")&gt;0,NOT(IF(AND(ISNUMBER(G43),NOT(ISLOGICAL(G43))),AND(G43&gt;=1,G43&lt;=2958465,MOD(G43,1)=0),FALSE))),AND(LEN(H43&amp;"")&gt;0,NOT(IF(AND(ISNUMBER(H43),NOT(ISLOGICAL(H43))),AND(H43&gt;=1,H43&lt;=2958465,MOD(H43,1)=0),FALSE))),AND(LEN(U43&amp;"")&gt;0,NOT(IF(AND(ISNUMBER(U43),NOT(ISLOGICAL(U43))),AND(U43&gt;=1,U43&lt;=2958465,MOD(U43,1)=0),FALSE))),AND(LEN(AA43&amp;"")&gt;0,NOT(IF(AND(ISNUMBER(AA43),NOT(ISLOGICAL(AA43))),AND(AA43&gt;=1,AA43&lt;=2958465,MOD(AA43,1)=0),FALSE))),AND(LEN(AC43&amp;"")&gt;0,NOT(IF(AND(ISNUMBER(AC43),NOT(ISLOGICAL(AC43))),AND(AC43&gt;=1,AC43&lt;=2958465,MOD(AC43,1)=0),FALSE)))),"Check: entered date invalid",IF(OR(LEN(F43&amp;"")=0,LEN(G43&amp;"")=0,F43&gt;G43,F43&lt;$B$7,G43&gt;$B$8),"Check: reporting period invalid",IF(OR(LEN(H43&amp;"")=0,H43&gt;$B$9),"Check: detected date missing or future",IF(OR(AND(LEN(U43&amp;"")&gt;0,OR(U43&lt;H43,U43&gt;$B$9)),AND(LEN(AA43&amp;"")&gt;0,OR(AA43&lt;H43,AA43&gt;$B$9))),"Check: actual date chronology",IF(OR(LEN(TRIM(N43&amp;""))=0,LEN(TRIM(O43&amp;""))=0,NOT(EXACT(N43,TRIM(N43))),NOT(EXACT(O43,TRIM(O43)))),"Check: units missing or untrimmed",IF(AND(EXACT(P43,"Same basis"),OR(NOT(IF(AND(ISNUMBER(L43),NOT(ISLOGICAL(L43))),ABS(L43)&lt;=1000000000000,FALSE)),NOT(IF(AND(ISNUMBER(M43),NOT(ISLOGICAL(M43))),ABS(M43)&lt;=1000000000000,FALSE)))),"Check: numeric pair required",IF(AND(EXACT(P43,"Same basis"),NOT(EXACT(N43,O43))),"Check: units differ",IF(AND(EXACT(P43,"Basis changed"),OR(AND(LEN(L43&amp;"")&gt;0,NOT(IF(AND(ISNUMBER(L43),NOT(ISLOGICAL(L43))),ABS(L43)&lt;=1000000000000,FALSE))),AND(LEN(M43&amp;"")&gt;0,NOT(IF(AND(ISNUMBER(M43),NOT(ISLOGICAL(M43))),ABS(M43)&lt;=1000000000000,FALSE))),AND(LEN(L43&amp;"")=0,LEN(M43&amp;"")&gt;0),AND(LEN(L43&amp;"")&gt;0,LEN(M43&amp;"")=0))),"Check: basis-change values invalid",IF(AND(EXACT(P43,"Narrative only"),OR(LEN(TRIM(L43&amp;""))=0,LEN(TRIM(M43&amp;""))=0,NOT(EXACT(N43,"Narrative")),NOT(EXACT(O43,"Narrative")))),"Check: narrative pair or marker missing",IF(AND(NOT(EXACT(S43,"Draft")),OR(LEN(TRIM(T43&amp;""))=0,LEN(U43&amp;"")=0,LEN(TRIM(V43&amp;""))=0)),"Check: review record incomplete",IF(AND(EXACT(S43,"Draft"),LEN(U43&amp;"")&gt;0),"Check: update review state",IF(AND(EXACT(S43,"Approved"),LEN(TRIM(AD43&amp;""))=0),"Check: historical-disclosure decision missing",IF(AND(OR(EXACT(W43,"Checked"),EXACT(W43,"Not required")),LEN(TRIM(X43&amp;""))=0),"Check: dependency evidence missing",IF(AND(EXACT(Y43,"Released"),OR(NOT(EXACT(S43,"Approved")),NOT(OR(EXACT(W43,"Checked"),EXACT(W43,"Not required"))),LEN(TRIM(Z43&amp;""))=0,LEN(AA43&amp;"")=0,AA43&lt;U43)),"Check: release prerequisites incomplete",IF(AND(NOT(EXACT(Y43,"Released")),LEN(AA43&amp;"")&gt;0),"Check: unused release date",IF(AND(EXACT(Y43,"No release needed"),OR(NOT(OR(EXACT(S43,"Approved"),EXACT(S43,"Rejected"))),LEN(TRIM(Z43&amp;""))=0)),"Check: no-release decision incomplete",IF(AND(EXACT(Y43,"Unreleased"),NOT(EXACT(S43,"Rejected")),OR(LEN(TRIM(AB43&amp;""))=0,LEN(AC43&amp;"")=0)),"Check: next action or date missing","Recorded")))))))))))))))))))))))))))))))))</x:f>
      </x:c>
      <x:c r="AF43" s="19" t="str">
        <x:f>IF(AE43="Recorded",IF(AND(AE43="Recorded",EXACT(P43,"Same basis")),M43-L43,""),"")</x:f>
      </x:c>
      <x:c r="AG43" s="27" t="str">
        <x:f>IF(AE43="Recorded",IF(AND(AE43="Recorded",EXACT(P43,"Same basis")),IF(SIGN(L43)=1,IF(SIGN(M43-L43)=0,0,IF(LOG10(ABS(M43-L43))-LOG10(L43)&gt;300,"n.a.",(M43-L43)/L43)),"n.a."),""),"")</x:f>
      </x:c>
      <x:c r="AH43" s="17" t="str">
        <x:f>IF(LEN(AE43&amp;"")=0,"",IF(AE43&lt;&gt;"Recorded","Check: resolve input issue",IF(EXACT(P43,"Same basis"),IF(ISNUMBER(AG43),"Numeric comparison available","Delta only; relative change unavailable"),IF(EXACT(P43,"Narrative only"),"Narrative comparison only","Basis changed; no numeric delta"))))</x:f>
      </x:c>
      <x:c r="AI43" s="17" t="str">
        <x:f>IF(LEN(AE43&amp;"")=0,"",IF(AE43&lt;&gt;"Recorded","Check: resolve input issue",IF(EXACT(S43,"Rejected"),"Rejected; no release",IF(EXACT(Y43,"No release needed"),"No-release decision recorded",IF(EXACT(Y43,"Released"),"Release recorded",IF(NOT(EXACT(S43,"Approved")),"Review not approved",IF(OR(EXACT(W43,"Checked"),EXACT(W43,"Not required")),"Approved; release pending","Approved; update dependents")))))))</x:f>
      </x:c>
    </x:row>
    <x:row r="44" ht="52" customHeight="1">
      <x:c r="A44" s="9"/>
      <x:c r="B44" s="9"/>
      <x:c r="C44" s="26"/>
      <x:c r="D44" s="9"/>
      <x:c r="E44" s="9"/>
      <x:c r="F44" s="26"/>
      <x:c r="G44" s="26"/>
      <x:c r="H44" s="26"/>
      <x:c r="I44" s="9"/>
      <x:c r="J44" s="9"/>
      <x:c r="K44" s="9"/>
      <x:c r="L44" s="26"/>
      <x:c r="M44" s="26"/>
      <x:c r="N44" s="9"/>
      <x:c r="O44" s="9"/>
      <x:c r="P44" s="9"/>
      <x:c r="Q44" s="9"/>
      <x:c r="R44" s="9"/>
      <x:c r="S44" s="9"/>
      <x:c r="T44" s="9"/>
      <x:c r="U44" s="26"/>
      <x:c r="V44" s="9"/>
      <x:c r="W44" s="9"/>
      <x:c r="X44" s="9"/>
      <x:c r="Y44" s="9"/>
      <x:c r="Z44" s="9"/>
      <x:c r="AA44" s="26"/>
      <x:c r="AB44" s="9"/>
      <x:c r="AC44" s="26"/>
      <x:c r="AD44" s="9"/>
      <x:c r="AE44" s="17" t="str">
        <x:f>IF(COUNTA(A44:AD44)=0,"",IF(OR(ISERROR($B$7),ISERROR($B$8),ISERROR($B$9),ISERROR(F44),ISERROR(G44),ISERROR(H44),ISERROR(U44),ISERROR(AA44),ISERROR(AC44),ISERROR(C44),ISERROR(L44),ISERROR(M44)),"Check: numeric/date input error",IF(OR(LEN(TRIM(A44&amp;""))=0,NOT(ISTEXT(A44)),NOT(EXACT(A44,TRIM(A44)))),"Check: change ID missing or untrimmed",IF(OR(ISNUMBER(FIND("*",A44)),ISNUMBER(FIND("?",A44)),ISNUMBER(FIND("~",A44))),"Check: change ID contains wildcard",IF(OR(LEN(TRIM(B44&amp;""))=0,NOT(ISTEXT(B44)),NOT(EXACT(B44,TRIM(B44)))),"Check: calculation ID missing or untrimmed",IF(OR(ISNUMBER(FIND("*",B44)),ISNUMBER(FIND("?",B44)),ISNUMBER(FIND("~",B44))),"Check: calculation ID contains wildcard",IF(COUNTIFS($A$15:$A$74,A44)&gt;1,"Check: duplicate change ID",IF(NOT(IF(AND(ISNUMBER(C44),NOT(ISLOGICAL(C44))),AND(C44&gt;=1,C44&lt;=9999,MOD(C44,1)=0),FALSE)),"Check: sequence must be whole 1-9999",IF(COUNTIFS($B$15:$B$74,B44,$C$15:$C$74,C44)&gt;1,"Check: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setup",IF(OR(LEN(TRIM(D44&amp;""))=0,LEN(TRIM(E44&amp;""))=0,LEN(TRIM(J44&amp;""))=0,LEN(TRIM(K44&amp;""))=0,LEN(TRIM(Q44&amp;""))=0,LEN(TRIM(R44&amp;""))=0),"Check: before-after evidence missing",IF(NOT(OR(EXACT(I44,"Source correction"),EXACT(I44,"Formula correction"),EXACT(I44,"Method change"),EXACT(I44,"Boundary change"),EXACT(I44,"Presentation"),EXACT(I44,"Mixed"))),"Check: change type invalid",IF(NOT(OR(EXACT(P44,"Same basis"),EXACT(P44,"Basis changed"),EXACT(P44,"Narrative only"))),"Check: comparison basis invalid",IF(NOT(OR(EXACT(S44,"Draft"),EXACT(S44,"In review"),EXACT(S44,"Approved"),EXACT(S44,"Rejected"))),"Check: review state invalid",IF(NOT(OR(EXACT(W44,"Not checked"),EXACT(W44,"Pending"),EXACT(W44,"Checked"),EXACT(W44,"Not required"))),"Check: dependency state invalid",IF(NOT(OR(EXACT(Y44,"Unreleased"),EXACT(Y44,"Released"),EXACT(Y44,"No release needed"))),"Check: release state invalid",IF(OR(AND(LEN(F44&amp;"")&gt;0,NOT(IF(AND(ISNUMBER(F44),NOT(ISLOGICAL(F44))),AND(F44&gt;=1,F44&lt;=2958465,MOD(F44,1)=0),FALSE))),AND(LEN(G44&amp;"")&gt;0,NOT(IF(AND(ISNUMBER(G44),NOT(ISLOGICAL(G44))),AND(G44&gt;=1,G44&lt;=2958465,MOD(G44,1)=0),FALSE))),AND(LEN(H44&amp;"")&gt;0,NOT(IF(AND(ISNUMBER(H44),NOT(ISLOGICAL(H44))),AND(H44&gt;=1,H44&lt;=2958465,MOD(H44,1)=0),FALSE))),AND(LEN(U44&amp;"")&gt;0,NOT(IF(AND(ISNUMBER(U44),NOT(ISLOGICAL(U44))),AND(U44&gt;=1,U44&lt;=2958465,MOD(U44,1)=0),FALSE))),AND(LEN(AA44&amp;"")&gt;0,NOT(IF(AND(ISNUMBER(AA44),NOT(ISLOGICAL(AA44))),AND(AA44&gt;=1,AA44&lt;=2958465,MOD(AA44,1)=0),FALSE))),AND(LEN(AC44&amp;"")&gt;0,NOT(IF(AND(ISNUMBER(AC44),NOT(ISLOGICAL(AC44))),AND(AC44&gt;=1,AC44&lt;=2958465,MOD(AC44,1)=0),FALSE)))),"Check: entered date invalid",IF(OR(LEN(F44&amp;"")=0,LEN(G44&amp;"")=0,F44&gt;G44,F44&lt;$B$7,G44&gt;$B$8),"Check: reporting period invalid",IF(OR(LEN(H44&amp;"")=0,H44&gt;$B$9),"Check: detected date missing or future",IF(OR(AND(LEN(U44&amp;"")&gt;0,OR(U44&lt;H44,U44&gt;$B$9)),AND(LEN(AA44&amp;"")&gt;0,OR(AA44&lt;H44,AA44&gt;$B$9))),"Check: actual date chronology",IF(OR(LEN(TRIM(N44&amp;""))=0,LEN(TRIM(O44&amp;""))=0,NOT(EXACT(N44,TRIM(N44))),NOT(EXACT(O44,TRIM(O44)))),"Check: units missing or untrimmed",IF(AND(EXACT(P44,"Same basis"),OR(NOT(IF(AND(ISNUMBER(L44),NOT(ISLOGICAL(L44))),ABS(L44)&lt;=1000000000000,FALSE)),NOT(IF(AND(ISNUMBER(M44),NOT(ISLOGICAL(M44))),ABS(M44)&lt;=1000000000000,FALSE)))),"Check: numeric pair required",IF(AND(EXACT(P44,"Same basis"),NOT(EXACT(N44,O44))),"Check: units differ",IF(AND(EXACT(P44,"Basis changed"),OR(AND(LEN(L44&amp;"")&gt;0,NOT(IF(AND(ISNUMBER(L44),NOT(ISLOGICAL(L44))),ABS(L44)&lt;=1000000000000,FALSE))),AND(LEN(M44&amp;"")&gt;0,NOT(IF(AND(ISNUMBER(M44),NOT(ISLOGICAL(M44))),ABS(M44)&lt;=1000000000000,FALSE))),AND(LEN(L44&amp;"")=0,LEN(M44&amp;"")&gt;0),AND(LEN(L44&amp;"")&gt;0,LEN(M44&amp;"")=0))),"Check: basis-change values invalid",IF(AND(EXACT(P44,"Narrative only"),OR(LEN(TRIM(L44&amp;""))=0,LEN(TRIM(M44&amp;""))=0,NOT(EXACT(N44,"Narrative")),NOT(EXACT(O44,"Narrative")))),"Check: narrative pair or marker missing",IF(AND(NOT(EXACT(S44,"Draft")),OR(LEN(TRIM(T44&amp;""))=0,LEN(U44&amp;"")=0,LEN(TRIM(V44&amp;""))=0)),"Check: review record incomplete",IF(AND(EXACT(S44,"Draft"),LEN(U44&amp;"")&gt;0),"Check: update review state",IF(AND(EXACT(S44,"Approved"),LEN(TRIM(AD44&amp;""))=0),"Check: historical-disclosure decision missing",IF(AND(OR(EXACT(W44,"Checked"),EXACT(W44,"Not required")),LEN(TRIM(X44&amp;""))=0),"Check: dependency evidence missing",IF(AND(EXACT(Y44,"Released"),OR(NOT(EXACT(S44,"Approved")),NOT(OR(EXACT(W44,"Checked"),EXACT(W44,"Not required"))),LEN(TRIM(Z44&amp;""))=0,LEN(AA44&amp;"")=0,AA44&lt;U44)),"Check: release prerequisites incomplete",IF(AND(NOT(EXACT(Y44,"Released")),LEN(AA44&amp;"")&gt;0),"Check: unused release date",IF(AND(EXACT(Y44,"No release needed"),OR(NOT(OR(EXACT(S44,"Approved"),EXACT(S44,"Rejected"))),LEN(TRIM(Z44&amp;""))=0)),"Check: no-release decision incomplete",IF(AND(EXACT(Y44,"Unreleased"),NOT(EXACT(S44,"Rejected")),OR(LEN(TRIM(AB44&amp;""))=0,LEN(AC44&amp;"")=0)),"Check: next action or date missing","Recorded")))))))))))))))))))))))))))))))))</x:f>
      </x:c>
      <x:c r="AF44" s="19" t="str">
        <x:f>IF(AE44="Recorded",IF(AND(AE44="Recorded",EXACT(P44,"Same basis")),M44-L44,""),"")</x:f>
      </x:c>
      <x:c r="AG44" s="27" t="str">
        <x:f>IF(AE44="Recorded",IF(AND(AE44="Recorded",EXACT(P44,"Same basis")),IF(SIGN(L44)=1,IF(SIGN(M44-L44)=0,0,IF(LOG10(ABS(M44-L44))-LOG10(L44)&gt;300,"n.a.",(M44-L44)/L44)),"n.a."),""),"")</x:f>
      </x:c>
      <x:c r="AH44" s="17" t="str">
        <x:f>IF(LEN(AE44&amp;"")=0,"",IF(AE44&lt;&gt;"Recorded","Check: resolve input issue",IF(EXACT(P44,"Same basis"),IF(ISNUMBER(AG44),"Numeric comparison available","Delta only; relative change unavailable"),IF(EXACT(P44,"Narrative only"),"Narrative comparison only","Basis changed; no numeric delta"))))</x:f>
      </x:c>
      <x:c r="AI44" s="17" t="str">
        <x:f>IF(LEN(AE44&amp;"")=0,"",IF(AE44&lt;&gt;"Recorded","Check: resolve input issue",IF(EXACT(S44,"Rejected"),"Rejected; no release",IF(EXACT(Y44,"No release needed"),"No-release decision recorded",IF(EXACT(Y44,"Released"),"Release recorded",IF(NOT(EXACT(S44,"Approved")),"Review not approved",IF(OR(EXACT(W44,"Checked"),EXACT(W44,"Not required")),"Approved; release pending","Approved; update dependents")))))))</x:f>
      </x:c>
    </x:row>
    <x:row r="45" ht="52" customHeight="1">
      <x:c r="A45" s="9"/>
      <x:c r="B45" s="9"/>
      <x:c r="C45" s="26"/>
      <x:c r="D45" s="9"/>
      <x:c r="E45" s="9"/>
      <x:c r="F45" s="26"/>
      <x:c r="G45" s="26"/>
      <x:c r="H45" s="26"/>
      <x:c r="I45" s="9"/>
      <x:c r="J45" s="9"/>
      <x:c r="K45" s="9"/>
      <x:c r="L45" s="26"/>
      <x:c r="M45" s="26"/>
      <x:c r="N45" s="9"/>
      <x:c r="O45" s="9"/>
      <x:c r="P45" s="9"/>
      <x:c r="Q45" s="9"/>
      <x:c r="R45" s="9"/>
      <x:c r="S45" s="9"/>
      <x:c r="T45" s="9"/>
      <x:c r="U45" s="26"/>
      <x:c r="V45" s="9"/>
      <x:c r="W45" s="9"/>
      <x:c r="X45" s="9"/>
      <x:c r="Y45" s="9"/>
      <x:c r="Z45" s="9"/>
      <x:c r="AA45" s="26"/>
      <x:c r="AB45" s="9"/>
      <x:c r="AC45" s="26"/>
      <x:c r="AD45" s="9"/>
      <x:c r="AE45" s="17" t="str">
        <x:f>IF(COUNTA(A45:AD45)=0,"",IF(OR(ISERROR($B$7),ISERROR($B$8),ISERROR($B$9),ISERROR(F45),ISERROR(G45),ISERROR(H45),ISERROR(U45),ISERROR(AA45),ISERROR(AC45),ISERROR(C45),ISERROR(L45),ISERROR(M45)),"Check: numeric/date input error",IF(OR(LEN(TRIM(A45&amp;""))=0,NOT(ISTEXT(A45)),NOT(EXACT(A45,TRIM(A45)))),"Check: change ID missing or untrimmed",IF(OR(ISNUMBER(FIND("*",A45)),ISNUMBER(FIND("?",A45)),ISNUMBER(FIND("~",A45))),"Check: change ID contains wildcard",IF(OR(LEN(TRIM(B45&amp;""))=0,NOT(ISTEXT(B45)),NOT(EXACT(B45,TRIM(B45)))),"Check: calculation ID missing or untrimmed",IF(OR(ISNUMBER(FIND("*",B45)),ISNUMBER(FIND("?",B45)),ISNUMBER(FIND("~",B45))),"Check: calculation ID contains wildcard",IF(COUNTIFS($A$15:$A$74,A45)&gt;1,"Check: duplicate change ID",IF(NOT(IF(AND(ISNUMBER(C45),NOT(ISLOGICAL(C45))),AND(C45&gt;=1,C45&lt;=9999,MOD(C45,1)=0),FALSE)),"Check: sequence must be whole 1-9999",IF(COUNTIFS($B$15:$B$74,B45,$C$15:$C$74,C45)&gt;1,"Check: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setup",IF(OR(LEN(TRIM(D45&amp;""))=0,LEN(TRIM(E45&amp;""))=0,LEN(TRIM(J45&amp;""))=0,LEN(TRIM(K45&amp;""))=0,LEN(TRIM(Q45&amp;""))=0,LEN(TRIM(R45&amp;""))=0),"Check: before-after evidence missing",IF(NOT(OR(EXACT(I45,"Source correction"),EXACT(I45,"Formula correction"),EXACT(I45,"Method change"),EXACT(I45,"Boundary change"),EXACT(I45,"Presentation"),EXACT(I45,"Mixed"))),"Check: change type invalid",IF(NOT(OR(EXACT(P45,"Same basis"),EXACT(P45,"Basis changed"),EXACT(P45,"Narrative only"))),"Check: comparison basis invalid",IF(NOT(OR(EXACT(S45,"Draft"),EXACT(S45,"In review"),EXACT(S45,"Approved"),EXACT(S45,"Rejected"))),"Check: review state invalid",IF(NOT(OR(EXACT(W45,"Not checked"),EXACT(W45,"Pending"),EXACT(W45,"Checked"),EXACT(W45,"Not required"))),"Check: dependency state invalid",IF(NOT(OR(EXACT(Y45,"Unreleased"),EXACT(Y45,"Released"),EXACT(Y45,"No release needed"))),"Check: release state invalid",IF(OR(AND(LEN(F45&amp;"")&gt;0,NOT(IF(AND(ISNUMBER(F45),NOT(ISLOGICAL(F45))),AND(F45&gt;=1,F45&lt;=2958465,MOD(F45,1)=0),FALSE))),AND(LEN(G45&amp;"")&gt;0,NOT(IF(AND(ISNUMBER(G45),NOT(ISLOGICAL(G45))),AND(G45&gt;=1,G45&lt;=2958465,MOD(G45,1)=0),FALSE))),AND(LEN(H45&amp;"")&gt;0,NOT(IF(AND(ISNUMBER(H45),NOT(ISLOGICAL(H45))),AND(H45&gt;=1,H45&lt;=2958465,MOD(H45,1)=0),FALSE))),AND(LEN(U45&amp;"")&gt;0,NOT(IF(AND(ISNUMBER(U45),NOT(ISLOGICAL(U45))),AND(U45&gt;=1,U45&lt;=2958465,MOD(U45,1)=0),FALSE))),AND(LEN(AA45&amp;"")&gt;0,NOT(IF(AND(ISNUMBER(AA45),NOT(ISLOGICAL(AA45))),AND(AA45&gt;=1,AA45&lt;=2958465,MOD(AA45,1)=0),FALSE))),AND(LEN(AC45&amp;"")&gt;0,NOT(IF(AND(ISNUMBER(AC45),NOT(ISLOGICAL(AC45))),AND(AC45&gt;=1,AC45&lt;=2958465,MOD(AC45,1)=0),FALSE)))),"Check: entered date invalid",IF(OR(LEN(F45&amp;"")=0,LEN(G45&amp;"")=0,F45&gt;G45,F45&lt;$B$7,G45&gt;$B$8),"Check: reporting period invalid",IF(OR(LEN(H45&amp;"")=0,H45&gt;$B$9),"Check: detected date missing or future",IF(OR(AND(LEN(U45&amp;"")&gt;0,OR(U45&lt;H45,U45&gt;$B$9)),AND(LEN(AA45&amp;"")&gt;0,OR(AA45&lt;H45,AA45&gt;$B$9))),"Check: actual date chronology",IF(OR(LEN(TRIM(N45&amp;""))=0,LEN(TRIM(O45&amp;""))=0,NOT(EXACT(N45,TRIM(N45))),NOT(EXACT(O45,TRIM(O45)))),"Check: units missing or untrimmed",IF(AND(EXACT(P45,"Same basis"),OR(NOT(IF(AND(ISNUMBER(L45),NOT(ISLOGICAL(L45))),ABS(L45)&lt;=1000000000000,FALSE)),NOT(IF(AND(ISNUMBER(M45),NOT(ISLOGICAL(M45))),ABS(M45)&lt;=1000000000000,FALSE)))),"Check: numeric pair required",IF(AND(EXACT(P45,"Same basis"),NOT(EXACT(N45,O45))),"Check: units differ",IF(AND(EXACT(P45,"Basis changed"),OR(AND(LEN(L45&amp;"")&gt;0,NOT(IF(AND(ISNUMBER(L45),NOT(ISLOGICAL(L45))),ABS(L45)&lt;=1000000000000,FALSE))),AND(LEN(M45&amp;"")&gt;0,NOT(IF(AND(ISNUMBER(M45),NOT(ISLOGICAL(M45))),ABS(M45)&lt;=1000000000000,FALSE))),AND(LEN(L45&amp;"")=0,LEN(M45&amp;"")&gt;0),AND(LEN(L45&amp;"")&gt;0,LEN(M45&amp;"")=0))),"Check: basis-change values invalid",IF(AND(EXACT(P45,"Narrative only"),OR(LEN(TRIM(L45&amp;""))=0,LEN(TRIM(M45&amp;""))=0,NOT(EXACT(N45,"Narrative")),NOT(EXACT(O45,"Narrative")))),"Check: narrative pair or marker missing",IF(AND(NOT(EXACT(S45,"Draft")),OR(LEN(TRIM(T45&amp;""))=0,LEN(U45&amp;"")=0,LEN(TRIM(V45&amp;""))=0)),"Check: review record incomplete",IF(AND(EXACT(S45,"Draft"),LEN(U45&amp;"")&gt;0),"Check: update review state",IF(AND(EXACT(S45,"Approved"),LEN(TRIM(AD45&amp;""))=0),"Check: historical-disclosure decision missing",IF(AND(OR(EXACT(W45,"Checked"),EXACT(W45,"Not required")),LEN(TRIM(X45&amp;""))=0),"Check: dependency evidence missing",IF(AND(EXACT(Y45,"Released"),OR(NOT(EXACT(S45,"Approved")),NOT(OR(EXACT(W45,"Checked"),EXACT(W45,"Not required"))),LEN(TRIM(Z45&amp;""))=0,LEN(AA45&amp;"")=0,AA45&lt;U45)),"Check: release prerequisites incomplete",IF(AND(NOT(EXACT(Y45,"Released")),LEN(AA45&amp;"")&gt;0),"Check: unused release date",IF(AND(EXACT(Y45,"No release needed"),OR(NOT(OR(EXACT(S45,"Approved"),EXACT(S45,"Rejected"))),LEN(TRIM(Z45&amp;""))=0)),"Check: no-release decision incomplete",IF(AND(EXACT(Y45,"Unreleased"),NOT(EXACT(S45,"Rejected")),OR(LEN(TRIM(AB45&amp;""))=0,LEN(AC45&amp;"")=0)),"Check: next action or date missing","Recorded")))))))))))))))))))))))))))))))))</x:f>
      </x:c>
      <x:c r="AF45" s="19" t="str">
        <x:f>IF(AE45="Recorded",IF(AND(AE45="Recorded",EXACT(P45,"Same basis")),M45-L45,""),"")</x:f>
      </x:c>
      <x:c r="AG45" s="27" t="str">
        <x:f>IF(AE45="Recorded",IF(AND(AE45="Recorded",EXACT(P45,"Same basis")),IF(SIGN(L45)=1,IF(SIGN(M45-L45)=0,0,IF(LOG10(ABS(M45-L45))-LOG10(L45)&gt;300,"n.a.",(M45-L45)/L45)),"n.a."),""),"")</x:f>
      </x:c>
      <x:c r="AH45" s="17" t="str">
        <x:f>IF(LEN(AE45&amp;"")=0,"",IF(AE45&lt;&gt;"Recorded","Check: resolve input issue",IF(EXACT(P45,"Same basis"),IF(ISNUMBER(AG45),"Numeric comparison available","Delta only; relative change unavailable"),IF(EXACT(P45,"Narrative only"),"Narrative comparison only","Basis changed; no numeric delta"))))</x:f>
      </x:c>
      <x:c r="AI45" s="17" t="str">
        <x:f>IF(LEN(AE45&amp;"")=0,"",IF(AE45&lt;&gt;"Recorded","Check: resolve input issue",IF(EXACT(S45,"Rejected"),"Rejected; no release",IF(EXACT(Y45,"No release needed"),"No-release decision recorded",IF(EXACT(Y45,"Released"),"Release recorded",IF(NOT(EXACT(S45,"Approved")),"Review not approved",IF(OR(EXACT(W45,"Checked"),EXACT(W45,"Not required")),"Approved; release pending","Approved; update dependents")))))))</x:f>
      </x:c>
    </x:row>
    <x:row r="46" ht="52" customHeight="1">
      <x:c r="A46" s="9"/>
      <x:c r="B46" s="9"/>
      <x:c r="C46" s="26"/>
      <x:c r="D46" s="9"/>
      <x:c r="E46" s="9"/>
      <x:c r="F46" s="26"/>
      <x:c r="G46" s="26"/>
      <x:c r="H46" s="26"/>
      <x:c r="I46" s="9"/>
      <x:c r="J46" s="9"/>
      <x:c r="K46" s="9"/>
      <x:c r="L46" s="26"/>
      <x:c r="M46" s="26"/>
      <x:c r="N46" s="9"/>
      <x:c r="O46" s="9"/>
      <x:c r="P46" s="9"/>
      <x:c r="Q46" s="9"/>
      <x:c r="R46" s="9"/>
      <x:c r="S46" s="9"/>
      <x:c r="T46" s="9"/>
      <x:c r="U46" s="26"/>
      <x:c r="V46" s="9"/>
      <x:c r="W46" s="9"/>
      <x:c r="X46" s="9"/>
      <x:c r="Y46" s="9"/>
      <x:c r="Z46" s="9"/>
      <x:c r="AA46" s="26"/>
      <x:c r="AB46" s="9"/>
      <x:c r="AC46" s="26"/>
      <x:c r="AD46" s="9"/>
      <x:c r="AE46" s="17" t="str">
        <x:f>IF(COUNTA(A46:AD46)=0,"",IF(OR(ISERROR($B$7),ISERROR($B$8),ISERROR($B$9),ISERROR(F46),ISERROR(G46),ISERROR(H46),ISERROR(U46),ISERROR(AA46),ISERROR(AC46),ISERROR(C46),ISERROR(L46),ISERROR(M46)),"Check: numeric/date input error",IF(OR(LEN(TRIM(A46&amp;""))=0,NOT(ISTEXT(A46)),NOT(EXACT(A46,TRIM(A46)))),"Check: change ID missing or untrimmed",IF(OR(ISNUMBER(FIND("*",A46)),ISNUMBER(FIND("?",A46)),ISNUMBER(FIND("~",A46))),"Check: change ID contains wildcard",IF(OR(LEN(TRIM(B46&amp;""))=0,NOT(ISTEXT(B46)),NOT(EXACT(B46,TRIM(B46)))),"Check: calculation ID missing or untrimmed",IF(OR(ISNUMBER(FIND("*",B46)),ISNUMBER(FIND("?",B46)),ISNUMBER(FIND("~",B46))),"Check: calculation ID contains wildcard",IF(COUNTIFS($A$15:$A$74,A46)&gt;1,"Check: duplicate change ID",IF(NOT(IF(AND(ISNUMBER(C46),NOT(ISLOGICAL(C46))),AND(C46&gt;=1,C46&lt;=9999,MOD(C46,1)=0),FALSE)),"Check: sequence must be whole 1-9999",IF(COUNTIFS($B$15:$B$74,B46,$C$15:$C$74,C46)&gt;1,"Check: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setup",IF(OR(LEN(TRIM(D46&amp;""))=0,LEN(TRIM(E46&amp;""))=0,LEN(TRIM(J46&amp;""))=0,LEN(TRIM(K46&amp;""))=0,LEN(TRIM(Q46&amp;""))=0,LEN(TRIM(R46&amp;""))=0),"Check: before-after evidence missing",IF(NOT(OR(EXACT(I46,"Source correction"),EXACT(I46,"Formula correction"),EXACT(I46,"Method change"),EXACT(I46,"Boundary change"),EXACT(I46,"Presentation"),EXACT(I46,"Mixed"))),"Check: change type invalid",IF(NOT(OR(EXACT(P46,"Same basis"),EXACT(P46,"Basis changed"),EXACT(P46,"Narrative only"))),"Check: comparison basis invalid",IF(NOT(OR(EXACT(S46,"Draft"),EXACT(S46,"In review"),EXACT(S46,"Approved"),EXACT(S46,"Rejected"))),"Check: review state invalid",IF(NOT(OR(EXACT(W46,"Not checked"),EXACT(W46,"Pending"),EXACT(W46,"Checked"),EXACT(W46,"Not required"))),"Check: dependency state invalid",IF(NOT(OR(EXACT(Y46,"Unreleased"),EXACT(Y46,"Released"),EXACT(Y46,"No release needed"))),"Check: release state invalid",IF(OR(AND(LEN(F46&amp;"")&gt;0,NOT(IF(AND(ISNUMBER(F46),NOT(ISLOGICAL(F46))),AND(F46&gt;=1,F46&lt;=2958465,MOD(F46,1)=0),FALSE))),AND(LEN(G46&amp;"")&gt;0,NOT(IF(AND(ISNUMBER(G46),NOT(ISLOGICAL(G46))),AND(G46&gt;=1,G46&lt;=2958465,MOD(G46,1)=0),FALSE))),AND(LEN(H46&amp;"")&gt;0,NOT(IF(AND(ISNUMBER(H46),NOT(ISLOGICAL(H46))),AND(H46&gt;=1,H46&lt;=2958465,MOD(H46,1)=0),FALSE))),AND(LEN(U46&amp;"")&gt;0,NOT(IF(AND(ISNUMBER(U46),NOT(ISLOGICAL(U46))),AND(U46&gt;=1,U46&lt;=2958465,MOD(U46,1)=0),FALSE))),AND(LEN(AA46&amp;"")&gt;0,NOT(IF(AND(ISNUMBER(AA46),NOT(ISLOGICAL(AA46))),AND(AA46&gt;=1,AA46&lt;=2958465,MOD(AA46,1)=0),FALSE))),AND(LEN(AC46&amp;"")&gt;0,NOT(IF(AND(ISNUMBER(AC46),NOT(ISLOGICAL(AC46))),AND(AC46&gt;=1,AC46&lt;=2958465,MOD(AC46,1)=0),FALSE)))),"Check: entered date invalid",IF(OR(LEN(F46&amp;"")=0,LEN(G46&amp;"")=0,F46&gt;G46,F46&lt;$B$7,G46&gt;$B$8),"Check: reporting period invalid",IF(OR(LEN(H46&amp;"")=0,H46&gt;$B$9),"Check: detected date missing or future",IF(OR(AND(LEN(U46&amp;"")&gt;0,OR(U46&lt;H46,U46&gt;$B$9)),AND(LEN(AA46&amp;"")&gt;0,OR(AA46&lt;H46,AA46&gt;$B$9))),"Check: actual date chronology",IF(OR(LEN(TRIM(N46&amp;""))=0,LEN(TRIM(O46&amp;""))=0,NOT(EXACT(N46,TRIM(N46))),NOT(EXACT(O46,TRIM(O46)))),"Check: units missing or untrimmed",IF(AND(EXACT(P46,"Same basis"),OR(NOT(IF(AND(ISNUMBER(L46),NOT(ISLOGICAL(L46))),ABS(L46)&lt;=1000000000000,FALSE)),NOT(IF(AND(ISNUMBER(M46),NOT(ISLOGICAL(M46))),ABS(M46)&lt;=1000000000000,FALSE)))),"Check: numeric pair required",IF(AND(EXACT(P46,"Same basis"),NOT(EXACT(N46,O46))),"Check: units differ",IF(AND(EXACT(P46,"Basis changed"),OR(AND(LEN(L46&amp;"")&gt;0,NOT(IF(AND(ISNUMBER(L46),NOT(ISLOGICAL(L46))),ABS(L46)&lt;=1000000000000,FALSE))),AND(LEN(M46&amp;"")&gt;0,NOT(IF(AND(ISNUMBER(M46),NOT(ISLOGICAL(M46))),ABS(M46)&lt;=1000000000000,FALSE))),AND(LEN(L46&amp;"")=0,LEN(M46&amp;"")&gt;0),AND(LEN(L46&amp;"")&gt;0,LEN(M46&amp;"")=0))),"Check: basis-change values invalid",IF(AND(EXACT(P46,"Narrative only"),OR(LEN(TRIM(L46&amp;""))=0,LEN(TRIM(M46&amp;""))=0,NOT(EXACT(N46,"Narrative")),NOT(EXACT(O46,"Narrative")))),"Check: narrative pair or marker missing",IF(AND(NOT(EXACT(S46,"Draft")),OR(LEN(TRIM(T46&amp;""))=0,LEN(U46&amp;"")=0,LEN(TRIM(V46&amp;""))=0)),"Check: review record incomplete",IF(AND(EXACT(S46,"Draft"),LEN(U46&amp;"")&gt;0),"Check: update review state",IF(AND(EXACT(S46,"Approved"),LEN(TRIM(AD46&amp;""))=0),"Check: historical-disclosure decision missing",IF(AND(OR(EXACT(W46,"Checked"),EXACT(W46,"Not required")),LEN(TRIM(X46&amp;""))=0),"Check: dependency evidence missing",IF(AND(EXACT(Y46,"Released"),OR(NOT(EXACT(S46,"Approved")),NOT(OR(EXACT(W46,"Checked"),EXACT(W46,"Not required"))),LEN(TRIM(Z46&amp;""))=0,LEN(AA46&amp;"")=0,AA46&lt;U46)),"Check: release prerequisites incomplete",IF(AND(NOT(EXACT(Y46,"Released")),LEN(AA46&amp;"")&gt;0),"Check: unused release date",IF(AND(EXACT(Y46,"No release needed"),OR(NOT(OR(EXACT(S46,"Approved"),EXACT(S46,"Rejected"))),LEN(TRIM(Z46&amp;""))=0)),"Check: no-release decision incomplete",IF(AND(EXACT(Y46,"Unreleased"),NOT(EXACT(S46,"Rejected")),OR(LEN(TRIM(AB46&amp;""))=0,LEN(AC46&amp;"")=0)),"Check: next action or date missing","Recorded")))))))))))))))))))))))))))))))))</x:f>
      </x:c>
      <x:c r="AF46" s="19" t="str">
        <x:f>IF(AE46="Recorded",IF(AND(AE46="Recorded",EXACT(P46,"Same basis")),M46-L46,""),"")</x:f>
      </x:c>
      <x:c r="AG46" s="27" t="str">
        <x:f>IF(AE46="Recorded",IF(AND(AE46="Recorded",EXACT(P46,"Same basis")),IF(SIGN(L46)=1,IF(SIGN(M46-L46)=0,0,IF(LOG10(ABS(M46-L46))-LOG10(L46)&gt;300,"n.a.",(M46-L46)/L46)),"n.a."),""),"")</x:f>
      </x:c>
      <x:c r="AH46" s="17" t="str">
        <x:f>IF(LEN(AE46&amp;"")=0,"",IF(AE46&lt;&gt;"Recorded","Check: resolve input issue",IF(EXACT(P46,"Same basis"),IF(ISNUMBER(AG46),"Numeric comparison available","Delta only; relative change unavailable"),IF(EXACT(P46,"Narrative only"),"Narrative comparison only","Basis changed; no numeric delta"))))</x:f>
      </x:c>
      <x:c r="AI46" s="17" t="str">
        <x:f>IF(LEN(AE46&amp;"")=0,"",IF(AE46&lt;&gt;"Recorded","Check: resolve input issue",IF(EXACT(S46,"Rejected"),"Rejected; no release",IF(EXACT(Y46,"No release needed"),"No-release decision recorded",IF(EXACT(Y46,"Released"),"Release recorded",IF(NOT(EXACT(S46,"Approved")),"Review not approved",IF(OR(EXACT(W46,"Checked"),EXACT(W46,"Not required")),"Approved; release pending","Approved; update dependents")))))))</x:f>
      </x:c>
    </x:row>
    <x:row r="47" ht="52" customHeight="1">
      <x:c r="A47" s="9"/>
      <x:c r="B47" s="9"/>
      <x:c r="C47" s="26"/>
      <x:c r="D47" s="9"/>
      <x:c r="E47" s="9"/>
      <x:c r="F47" s="26"/>
      <x:c r="G47" s="26"/>
      <x:c r="H47" s="26"/>
      <x:c r="I47" s="9"/>
      <x:c r="J47" s="9"/>
      <x:c r="K47" s="9"/>
      <x:c r="L47" s="26"/>
      <x:c r="M47" s="26"/>
      <x:c r="N47" s="9"/>
      <x:c r="O47" s="9"/>
      <x:c r="P47" s="9"/>
      <x:c r="Q47" s="9"/>
      <x:c r="R47" s="9"/>
      <x:c r="S47" s="9"/>
      <x:c r="T47" s="9"/>
      <x:c r="U47" s="26"/>
      <x:c r="V47" s="9"/>
      <x:c r="W47" s="9"/>
      <x:c r="X47" s="9"/>
      <x:c r="Y47" s="9"/>
      <x:c r="Z47" s="9"/>
      <x:c r="AA47" s="26"/>
      <x:c r="AB47" s="9"/>
      <x:c r="AC47" s="26"/>
      <x:c r="AD47" s="9"/>
      <x:c r="AE47" s="17" t="str">
        <x:f>IF(COUNTA(A47:AD47)=0,"",IF(OR(ISERROR($B$7),ISERROR($B$8),ISERROR($B$9),ISERROR(F47),ISERROR(G47),ISERROR(H47),ISERROR(U47),ISERROR(AA47),ISERROR(AC47),ISERROR(C47),ISERROR(L47),ISERROR(M47)),"Check: numeric/date input error",IF(OR(LEN(TRIM(A47&amp;""))=0,NOT(ISTEXT(A47)),NOT(EXACT(A47,TRIM(A47)))),"Check: change ID missing or untrimmed",IF(OR(ISNUMBER(FIND("*",A47)),ISNUMBER(FIND("?",A47)),ISNUMBER(FIND("~",A47))),"Check: change ID contains wildcard",IF(OR(LEN(TRIM(B47&amp;""))=0,NOT(ISTEXT(B47)),NOT(EXACT(B47,TRIM(B47)))),"Check: calculation ID missing or untrimmed",IF(OR(ISNUMBER(FIND("*",B47)),ISNUMBER(FIND("?",B47)),ISNUMBER(FIND("~",B47))),"Check: calculation ID contains wildcard",IF(COUNTIFS($A$15:$A$74,A47)&gt;1,"Check: duplicate change ID",IF(NOT(IF(AND(ISNUMBER(C47),NOT(ISLOGICAL(C47))),AND(C47&gt;=1,C47&lt;=9999,MOD(C47,1)=0),FALSE)),"Check: sequence must be whole 1-9999",IF(COUNTIFS($B$15:$B$74,B47,$C$15:$C$74,C47)&gt;1,"Check: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setup",IF(OR(LEN(TRIM(D47&amp;""))=0,LEN(TRIM(E47&amp;""))=0,LEN(TRIM(J47&amp;""))=0,LEN(TRIM(K47&amp;""))=0,LEN(TRIM(Q47&amp;""))=0,LEN(TRIM(R47&amp;""))=0),"Check: before-after evidence missing",IF(NOT(OR(EXACT(I47,"Source correction"),EXACT(I47,"Formula correction"),EXACT(I47,"Method change"),EXACT(I47,"Boundary change"),EXACT(I47,"Presentation"),EXACT(I47,"Mixed"))),"Check: change type invalid",IF(NOT(OR(EXACT(P47,"Same basis"),EXACT(P47,"Basis changed"),EXACT(P47,"Narrative only"))),"Check: comparison basis invalid",IF(NOT(OR(EXACT(S47,"Draft"),EXACT(S47,"In review"),EXACT(S47,"Approved"),EXACT(S47,"Rejected"))),"Check: review state invalid",IF(NOT(OR(EXACT(W47,"Not checked"),EXACT(W47,"Pending"),EXACT(W47,"Checked"),EXACT(W47,"Not required"))),"Check: dependency state invalid",IF(NOT(OR(EXACT(Y47,"Unreleased"),EXACT(Y47,"Released"),EXACT(Y47,"No release needed"))),"Check: release state invalid",IF(OR(AND(LEN(F47&amp;"")&gt;0,NOT(IF(AND(ISNUMBER(F47),NOT(ISLOGICAL(F47))),AND(F47&gt;=1,F47&lt;=2958465,MOD(F47,1)=0),FALSE))),AND(LEN(G47&amp;"")&gt;0,NOT(IF(AND(ISNUMBER(G47),NOT(ISLOGICAL(G47))),AND(G47&gt;=1,G47&lt;=2958465,MOD(G47,1)=0),FALSE))),AND(LEN(H47&amp;"")&gt;0,NOT(IF(AND(ISNUMBER(H47),NOT(ISLOGICAL(H47))),AND(H47&gt;=1,H47&lt;=2958465,MOD(H47,1)=0),FALSE))),AND(LEN(U47&amp;"")&gt;0,NOT(IF(AND(ISNUMBER(U47),NOT(ISLOGICAL(U47))),AND(U47&gt;=1,U47&lt;=2958465,MOD(U47,1)=0),FALSE))),AND(LEN(AA47&amp;"")&gt;0,NOT(IF(AND(ISNUMBER(AA47),NOT(ISLOGICAL(AA47))),AND(AA47&gt;=1,AA47&lt;=2958465,MOD(AA47,1)=0),FALSE))),AND(LEN(AC47&amp;"")&gt;0,NOT(IF(AND(ISNUMBER(AC47),NOT(ISLOGICAL(AC47))),AND(AC47&gt;=1,AC47&lt;=2958465,MOD(AC47,1)=0),FALSE)))),"Check: entered date invalid",IF(OR(LEN(F47&amp;"")=0,LEN(G47&amp;"")=0,F47&gt;G47,F47&lt;$B$7,G47&gt;$B$8),"Check: reporting period invalid",IF(OR(LEN(H47&amp;"")=0,H47&gt;$B$9),"Check: detected date missing or future",IF(OR(AND(LEN(U47&amp;"")&gt;0,OR(U47&lt;H47,U47&gt;$B$9)),AND(LEN(AA47&amp;"")&gt;0,OR(AA47&lt;H47,AA47&gt;$B$9))),"Check: actual date chronology",IF(OR(LEN(TRIM(N47&amp;""))=0,LEN(TRIM(O47&amp;""))=0,NOT(EXACT(N47,TRIM(N47))),NOT(EXACT(O47,TRIM(O47)))),"Check: units missing or untrimmed",IF(AND(EXACT(P47,"Same basis"),OR(NOT(IF(AND(ISNUMBER(L47),NOT(ISLOGICAL(L47))),ABS(L47)&lt;=1000000000000,FALSE)),NOT(IF(AND(ISNUMBER(M47),NOT(ISLOGICAL(M47))),ABS(M47)&lt;=1000000000000,FALSE)))),"Check: numeric pair required",IF(AND(EXACT(P47,"Same basis"),NOT(EXACT(N47,O47))),"Check: units differ",IF(AND(EXACT(P47,"Basis changed"),OR(AND(LEN(L47&amp;"")&gt;0,NOT(IF(AND(ISNUMBER(L47),NOT(ISLOGICAL(L47))),ABS(L47)&lt;=1000000000000,FALSE))),AND(LEN(M47&amp;"")&gt;0,NOT(IF(AND(ISNUMBER(M47),NOT(ISLOGICAL(M47))),ABS(M47)&lt;=1000000000000,FALSE))),AND(LEN(L47&amp;"")=0,LEN(M47&amp;"")&gt;0),AND(LEN(L47&amp;"")&gt;0,LEN(M47&amp;"")=0))),"Check: basis-change values invalid",IF(AND(EXACT(P47,"Narrative only"),OR(LEN(TRIM(L47&amp;""))=0,LEN(TRIM(M47&amp;""))=0,NOT(EXACT(N47,"Narrative")),NOT(EXACT(O47,"Narrative")))),"Check: narrative pair or marker missing",IF(AND(NOT(EXACT(S47,"Draft")),OR(LEN(TRIM(T47&amp;""))=0,LEN(U47&amp;"")=0,LEN(TRIM(V47&amp;""))=0)),"Check: review record incomplete",IF(AND(EXACT(S47,"Draft"),LEN(U47&amp;"")&gt;0),"Check: update review state",IF(AND(EXACT(S47,"Approved"),LEN(TRIM(AD47&amp;""))=0),"Check: historical-disclosure decision missing",IF(AND(OR(EXACT(W47,"Checked"),EXACT(W47,"Not required")),LEN(TRIM(X47&amp;""))=0),"Check: dependency evidence missing",IF(AND(EXACT(Y47,"Released"),OR(NOT(EXACT(S47,"Approved")),NOT(OR(EXACT(W47,"Checked"),EXACT(W47,"Not required"))),LEN(TRIM(Z47&amp;""))=0,LEN(AA47&amp;"")=0,AA47&lt;U47)),"Check: release prerequisites incomplete",IF(AND(NOT(EXACT(Y47,"Released")),LEN(AA47&amp;"")&gt;0),"Check: unused release date",IF(AND(EXACT(Y47,"No release needed"),OR(NOT(OR(EXACT(S47,"Approved"),EXACT(S47,"Rejected"))),LEN(TRIM(Z47&amp;""))=0)),"Check: no-release decision incomplete",IF(AND(EXACT(Y47,"Unreleased"),NOT(EXACT(S47,"Rejected")),OR(LEN(TRIM(AB47&amp;""))=0,LEN(AC47&amp;"")=0)),"Check: next action or date missing","Recorded")))))))))))))))))))))))))))))))))</x:f>
      </x:c>
      <x:c r="AF47" s="19" t="str">
        <x:f>IF(AE47="Recorded",IF(AND(AE47="Recorded",EXACT(P47,"Same basis")),M47-L47,""),"")</x:f>
      </x:c>
      <x:c r="AG47" s="27" t="str">
        <x:f>IF(AE47="Recorded",IF(AND(AE47="Recorded",EXACT(P47,"Same basis")),IF(SIGN(L47)=1,IF(SIGN(M47-L47)=0,0,IF(LOG10(ABS(M47-L47))-LOG10(L47)&gt;300,"n.a.",(M47-L47)/L47)),"n.a."),""),"")</x:f>
      </x:c>
      <x:c r="AH47" s="17" t="str">
        <x:f>IF(LEN(AE47&amp;"")=0,"",IF(AE47&lt;&gt;"Recorded","Check: resolve input issue",IF(EXACT(P47,"Same basis"),IF(ISNUMBER(AG47),"Numeric comparison available","Delta only; relative change unavailable"),IF(EXACT(P47,"Narrative only"),"Narrative comparison only","Basis changed; no numeric delta"))))</x:f>
      </x:c>
      <x:c r="AI47" s="17" t="str">
        <x:f>IF(LEN(AE47&amp;"")=0,"",IF(AE47&lt;&gt;"Recorded","Check: resolve input issue",IF(EXACT(S47,"Rejected"),"Rejected; no release",IF(EXACT(Y47,"No release needed"),"No-release decision recorded",IF(EXACT(Y47,"Released"),"Release recorded",IF(NOT(EXACT(S47,"Approved")),"Review not approved",IF(OR(EXACT(W47,"Checked"),EXACT(W47,"Not required")),"Approved; release pending","Approved; update dependents")))))))</x:f>
      </x:c>
    </x:row>
    <x:row r="48" ht="52" customHeight="1">
      <x:c r="A48" s="9"/>
      <x:c r="B48" s="9"/>
      <x:c r="C48" s="26"/>
      <x:c r="D48" s="9"/>
      <x:c r="E48" s="9"/>
      <x:c r="F48" s="26"/>
      <x:c r="G48" s="26"/>
      <x:c r="H48" s="26"/>
      <x:c r="I48" s="9"/>
      <x:c r="J48" s="9"/>
      <x:c r="K48" s="9"/>
      <x:c r="L48" s="26"/>
      <x:c r="M48" s="26"/>
      <x:c r="N48" s="9"/>
      <x:c r="O48" s="9"/>
      <x:c r="P48" s="9"/>
      <x:c r="Q48" s="9"/>
      <x:c r="R48" s="9"/>
      <x:c r="S48" s="9"/>
      <x:c r="T48" s="9"/>
      <x:c r="U48" s="26"/>
      <x:c r="V48" s="9"/>
      <x:c r="W48" s="9"/>
      <x:c r="X48" s="9"/>
      <x:c r="Y48" s="9"/>
      <x:c r="Z48" s="9"/>
      <x:c r="AA48" s="26"/>
      <x:c r="AB48" s="9"/>
      <x:c r="AC48" s="26"/>
      <x:c r="AD48" s="9"/>
      <x:c r="AE48" s="17" t="str">
        <x:f>IF(COUNTA(A48:AD48)=0,"",IF(OR(ISERROR($B$7),ISERROR($B$8),ISERROR($B$9),ISERROR(F48),ISERROR(G48),ISERROR(H48),ISERROR(U48),ISERROR(AA48),ISERROR(AC48),ISERROR(C48),ISERROR(L48),ISERROR(M48)),"Check: numeric/date input error",IF(OR(LEN(TRIM(A48&amp;""))=0,NOT(ISTEXT(A48)),NOT(EXACT(A48,TRIM(A48)))),"Check: change ID missing or untrimmed",IF(OR(ISNUMBER(FIND("*",A48)),ISNUMBER(FIND("?",A48)),ISNUMBER(FIND("~",A48))),"Check: change ID contains wildcard",IF(OR(LEN(TRIM(B48&amp;""))=0,NOT(ISTEXT(B48)),NOT(EXACT(B48,TRIM(B48)))),"Check: calculation ID missing or untrimmed",IF(OR(ISNUMBER(FIND("*",B48)),ISNUMBER(FIND("?",B48)),ISNUMBER(FIND("~",B48))),"Check: calculation ID contains wildcard",IF(COUNTIFS($A$15:$A$74,A48)&gt;1,"Check: duplicate change ID",IF(NOT(IF(AND(ISNUMBER(C48),NOT(ISLOGICAL(C48))),AND(C48&gt;=1,C48&lt;=9999,MOD(C48,1)=0),FALSE)),"Check: sequence must be whole 1-9999",IF(COUNTIFS($B$15:$B$74,B48,$C$15:$C$74,C48)&gt;1,"Check: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setup",IF(OR(LEN(TRIM(D48&amp;""))=0,LEN(TRIM(E48&amp;""))=0,LEN(TRIM(J48&amp;""))=0,LEN(TRIM(K48&amp;""))=0,LEN(TRIM(Q48&amp;""))=0,LEN(TRIM(R48&amp;""))=0),"Check: before-after evidence missing",IF(NOT(OR(EXACT(I48,"Source correction"),EXACT(I48,"Formula correction"),EXACT(I48,"Method change"),EXACT(I48,"Boundary change"),EXACT(I48,"Presentation"),EXACT(I48,"Mixed"))),"Check: change type invalid",IF(NOT(OR(EXACT(P48,"Same basis"),EXACT(P48,"Basis changed"),EXACT(P48,"Narrative only"))),"Check: comparison basis invalid",IF(NOT(OR(EXACT(S48,"Draft"),EXACT(S48,"In review"),EXACT(S48,"Approved"),EXACT(S48,"Rejected"))),"Check: review state invalid",IF(NOT(OR(EXACT(W48,"Not checked"),EXACT(W48,"Pending"),EXACT(W48,"Checked"),EXACT(W48,"Not required"))),"Check: dependency state invalid",IF(NOT(OR(EXACT(Y48,"Unreleased"),EXACT(Y48,"Released"),EXACT(Y48,"No release needed"))),"Check: release state invalid",IF(OR(AND(LEN(F48&amp;"")&gt;0,NOT(IF(AND(ISNUMBER(F48),NOT(ISLOGICAL(F48))),AND(F48&gt;=1,F48&lt;=2958465,MOD(F48,1)=0),FALSE))),AND(LEN(G48&amp;"")&gt;0,NOT(IF(AND(ISNUMBER(G48),NOT(ISLOGICAL(G48))),AND(G48&gt;=1,G48&lt;=2958465,MOD(G48,1)=0),FALSE))),AND(LEN(H48&amp;"")&gt;0,NOT(IF(AND(ISNUMBER(H48),NOT(ISLOGICAL(H48))),AND(H48&gt;=1,H48&lt;=2958465,MOD(H48,1)=0),FALSE))),AND(LEN(U48&amp;"")&gt;0,NOT(IF(AND(ISNUMBER(U48),NOT(ISLOGICAL(U48))),AND(U48&gt;=1,U48&lt;=2958465,MOD(U48,1)=0),FALSE))),AND(LEN(AA48&amp;"")&gt;0,NOT(IF(AND(ISNUMBER(AA48),NOT(ISLOGICAL(AA48))),AND(AA48&gt;=1,AA48&lt;=2958465,MOD(AA48,1)=0),FALSE))),AND(LEN(AC48&amp;"")&gt;0,NOT(IF(AND(ISNUMBER(AC48),NOT(ISLOGICAL(AC48))),AND(AC48&gt;=1,AC48&lt;=2958465,MOD(AC48,1)=0),FALSE)))),"Check: entered date invalid",IF(OR(LEN(F48&amp;"")=0,LEN(G48&amp;"")=0,F48&gt;G48,F48&lt;$B$7,G48&gt;$B$8),"Check: reporting period invalid",IF(OR(LEN(H48&amp;"")=0,H48&gt;$B$9),"Check: detected date missing or future",IF(OR(AND(LEN(U48&amp;"")&gt;0,OR(U48&lt;H48,U48&gt;$B$9)),AND(LEN(AA48&amp;"")&gt;0,OR(AA48&lt;H48,AA48&gt;$B$9))),"Check: actual date chronology",IF(OR(LEN(TRIM(N48&amp;""))=0,LEN(TRIM(O48&amp;""))=0,NOT(EXACT(N48,TRIM(N48))),NOT(EXACT(O48,TRIM(O48)))),"Check: units missing or untrimmed",IF(AND(EXACT(P48,"Same basis"),OR(NOT(IF(AND(ISNUMBER(L48),NOT(ISLOGICAL(L48))),ABS(L48)&lt;=1000000000000,FALSE)),NOT(IF(AND(ISNUMBER(M48),NOT(ISLOGICAL(M48))),ABS(M48)&lt;=1000000000000,FALSE)))),"Check: numeric pair required",IF(AND(EXACT(P48,"Same basis"),NOT(EXACT(N48,O48))),"Check: units differ",IF(AND(EXACT(P48,"Basis changed"),OR(AND(LEN(L48&amp;"")&gt;0,NOT(IF(AND(ISNUMBER(L48),NOT(ISLOGICAL(L48))),ABS(L48)&lt;=1000000000000,FALSE))),AND(LEN(M48&amp;"")&gt;0,NOT(IF(AND(ISNUMBER(M48),NOT(ISLOGICAL(M48))),ABS(M48)&lt;=1000000000000,FALSE))),AND(LEN(L48&amp;"")=0,LEN(M48&amp;"")&gt;0),AND(LEN(L48&amp;"")&gt;0,LEN(M48&amp;"")=0))),"Check: basis-change values invalid",IF(AND(EXACT(P48,"Narrative only"),OR(LEN(TRIM(L48&amp;""))=0,LEN(TRIM(M48&amp;""))=0,NOT(EXACT(N48,"Narrative")),NOT(EXACT(O48,"Narrative")))),"Check: narrative pair or marker missing",IF(AND(NOT(EXACT(S48,"Draft")),OR(LEN(TRIM(T48&amp;""))=0,LEN(U48&amp;"")=0,LEN(TRIM(V48&amp;""))=0)),"Check: review record incomplete",IF(AND(EXACT(S48,"Draft"),LEN(U48&amp;"")&gt;0),"Check: update review state",IF(AND(EXACT(S48,"Approved"),LEN(TRIM(AD48&amp;""))=0),"Check: historical-disclosure decision missing",IF(AND(OR(EXACT(W48,"Checked"),EXACT(W48,"Not required")),LEN(TRIM(X48&amp;""))=0),"Check: dependency evidence missing",IF(AND(EXACT(Y48,"Released"),OR(NOT(EXACT(S48,"Approved")),NOT(OR(EXACT(W48,"Checked"),EXACT(W48,"Not required"))),LEN(TRIM(Z48&amp;""))=0,LEN(AA48&amp;"")=0,AA48&lt;U48)),"Check: release prerequisites incomplete",IF(AND(NOT(EXACT(Y48,"Released")),LEN(AA48&amp;"")&gt;0),"Check: unused release date",IF(AND(EXACT(Y48,"No release needed"),OR(NOT(OR(EXACT(S48,"Approved"),EXACT(S48,"Rejected"))),LEN(TRIM(Z48&amp;""))=0)),"Check: no-release decision incomplete",IF(AND(EXACT(Y48,"Unreleased"),NOT(EXACT(S48,"Rejected")),OR(LEN(TRIM(AB48&amp;""))=0,LEN(AC48&amp;"")=0)),"Check: next action or date missing","Recorded")))))))))))))))))))))))))))))))))</x:f>
      </x:c>
      <x:c r="AF48" s="19" t="str">
        <x:f>IF(AE48="Recorded",IF(AND(AE48="Recorded",EXACT(P48,"Same basis")),M48-L48,""),"")</x:f>
      </x:c>
      <x:c r="AG48" s="27" t="str">
        <x:f>IF(AE48="Recorded",IF(AND(AE48="Recorded",EXACT(P48,"Same basis")),IF(SIGN(L48)=1,IF(SIGN(M48-L48)=0,0,IF(LOG10(ABS(M48-L48))-LOG10(L48)&gt;300,"n.a.",(M48-L48)/L48)),"n.a."),""),"")</x:f>
      </x:c>
      <x:c r="AH48" s="17" t="str">
        <x:f>IF(LEN(AE48&amp;"")=0,"",IF(AE48&lt;&gt;"Recorded","Check: resolve input issue",IF(EXACT(P48,"Same basis"),IF(ISNUMBER(AG48),"Numeric comparison available","Delta only; relative change unavailable"),IF(EXACT(P48,"Narrative only"),"Narrative comparison only","Basis changed; no numeric delta"))))</x:f>
      </x:c>
      <x:c r="AI48" s="17" t="str">
        <x:f>IF(LEN(AE48&amp;"")=0,"",IF(AE48&lt;&gt;"Recorded","Check: resolve input issue",IF(EXACT(S48,"Rejected"),"Rejected; no release",IF(EXACT(Y48,"No release needed"),"No-release decision recorded",IF(EXACT(Y48,"Released"),"Release recorded",IF(NOT(EXACT(S48,"Approved")),"Review not approved",IF(OR(EXACT(W48,"Checked"),EXACT(W48,"Not required")),"Approved; release pending","Approved; update dependents")))))))</x:f>
      </x:c>
    </x:row>
    <x:row r="49" ht="52" customHeight="1">
      <x:c r="A49" s="9"/>
      <x:c r="B49" s="9"/>
      <x:c r="C49" s="26"/>
      <x:c r="D49" s="9"/>
      <x:c r="E49" s="9"/>
      <x:c r="F49" s="26"/>
      <x:c r="G49" s="26"/>
      <x:c r="H49" s="26"/>
      <x:c r="I49" s="9"/>
      <x:c r="J49" s="9"/>
      <x:c r="K49" s="9"/>
      <x:c r="L49" s="26"/>
      <x:c r="M49" s="26"/>
      <x:c r="N49" s="9"/>
      <x:c r="O49" s="9"/>
      <x:c r="P49" s="9"/>
      <x:c r="Q49" s="9"/>
      <x:c r="R49" s="9"/>
      <x:c r="S49" s="9"/>
      <x:c r="T49" s="9"/>
      <x:c r="U49" s="26"/>
      <x:c r="V49" s="9"/>
      <x:c r="W49" s="9"/>
      <x:c r="X49" s="9"/>
      <x:c r="Y49" s="9"/>
      <x:c r="Z49" s="9"/>
      <x:c r="AA49" s="26"/>
      <x:c r="AB49" s="9"/>
      <x:c r="AC49" s="26"/>
      <x:c r="AD49" s="9"/>
      <x:c r="AE49" s="17" t="str">
        <x:f>IF(COUNTA(A49:AD49)=0,"",IF(OR(ISERROR($B$7),ISERROR($B$8),ISERROR($B$9),ISERROR(F49),ISERROR(G49),ISERROR(H49),ISERROR(U49),ISERROR(AA49),ISERROR(AC49),ISERROR(C49),ISERROR(L49),ISERROR(M49)),"Check: numeric/date input error",IF(OR(LEN(TRIM(A49&amp;""))=0,NOT(ISTEXT(A49)),NOT(EXACT(A49,TRIM(A49)))),"Check: change ID missing or untrimmed",IF(OR(ISNUMBER(FIND("*",A49)),ISNUMBER(FIND("?",A49)),ISNUMBER(FIND("~",A49))),"Check: change ID contains wildcard",IF(OR(LEN(TRIM(B49&amp;""))=0,NOT(ISTEXT(B49)),NOT(EXACT(B49,TRIM(B49)))),"Check: calculation ID missing or untrimmed",IF(OR(ISNUMBER(FIND("*",B49)),ISNUMBER(FIND("?",B49)),ISNUMBER(FIND("~",B49))),"Check: calculation ID contains wildcard",IF(COUNTIFS($A$15:$A$74,A49)&gt;1,"Check: duplicate change ID",IF(NOT(IF(AND(ISNUMBER(C49),NOT(ISLOGICAL(C49))),AND(C49&gt;=1,C49&lt;=9999,MOD(C49,1)=0),FALSE)),"Check: sequence must be whole 1-9999",IF(COUNTIFS($B$15:$B$74,B49,$C$15:$C$74,C49)&gt;1,"Check: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setup",IF(OR(LEN(TRIM(D49&amp;""))=0,LEN(TRIM(E49&amp;""))=0,LEN(TRIM(J49&amp;""))=0,LEN(TRIM(K49&amp;""))=0,LEN(TRIM(Q49&amp;""))=0,LEN(TRIM(R49&amp;""))=0),"Check: before-after evidence missing",IF(NOT(OR(EXACT(I49,"Source correction"),EXACT(I49,"Formula correction"),EXACT(I49,"Method change"),EXACT(I49,"Boundary change"),EXACT(I49,"Presentation"),EXACT(I49,"Mixed"))),"Check: change type invalid",IF(NOT(OR(EXACT(P49,"Same basis"),EXACT(P49,"Basis changed"),EXACT(P49,"Narrative only"))),"Check: comparison basis invalid",IF(NOT(OR(EXACT(S49,"Draft"),EXACT(S49,"In review"),EXACT(S49,"Approved"),EXACT(S49,"Rejected"))),"Check: review state invalid",IF(NOT(OR(EXACT(W49,"Not checked"),EXACT(W49,"Pending"),EXACT(W49,"Checked"),EXACT(W49,"Not required"))),"Check: dependency state invalid",IF(NOT(OR(EXACT(Y49,"Unreleased"),EXACT(Y49,"Released"),EXACT(Y49,"No release needed"))),"Check: release state invalid",IF(OR(AND(LEN(F49&amp;"")&gt;0,NOT(IF(AND(ISNUMBER(F49),NOT(ISLOGICAL(F49))),AND(F49&gt;=1,F49&lt;=2958465,MOD(F49,1)=0),FALSE))),AND(LEN(G49&amp;"")&gt;0,NOT(IF(AND(ISNUMBER(G49),NOT(ISLOGICAL(G49))),AND(G49&gt;=1,G49&lt;=2958465,MOD(G49,1)=0),FALSE))),AND(LEN(H49&amp;"")&gt;0,NOT(IF(AND(ISNUMBER(H49),NOT(ISLOGICAL(H49))),AND(H49&gt;=1,H49&lt;=2958465,MOD(H49,1)=0),FALSE))),AND(LEN(U49&amp;"")&gt;0,NOT(IF(AND(ISNUMBER(U49),NOT(ISLOGICAL(U49))),AND(U49&gt;=1,U49&lt;=2958465,MOD(U49,1)=0),FALSE))),AND(LEN(AA49&amp;"")&gt;0,NOT(IF(AND(ISNUMBER(AA49),NOT(ISLOGICAL(AA49))),AND(AA49&gt;=1,AA49&lt;=2958465,MOD(AA49,1)=0),FALSE))),AND(LEN(AC49&amp;"")&gt;0,NOT(IF(AND(ISNUMBER(AC49),NOT(ISLOGICAL(AC49))),AND(AC49&gt;=1,AC49&lt;=2958465,MOD(AC49,1)=0),FALSE)))),"Check: entered date invalid",IF(OR(LEN(F49&amp;"")=0,LEN(G49&amp;"")=0,F49&gt;G49,F49&lt;$B$7,G49&gt;$B$8),"Check: reporting period invalid",IF(OR(LEN(H49&amp;"")=0,H49&gt;$B$9),"Check: detected date missing or future",IF(OR(AND(LEN(U49&amp;"")&gt;0,OR(U49&lt;H49,U49&gt;$B$9)),AND(LEN(AA49&amp;"")&gt;0,OR(AA49&lt;H49,AA49&gt;$B$9))),"Check: actual date chronology",IF(OR(LEN(TRIM(N49&amp;""))=0,LEN(TRIM(O49&amp;""))=0,NOT(EXACT(N49,TRIM(N49))),NOT(EXACT(O49,TRIM(O49)))),"Check: units missing or untrimmed",IF(AND(EXACT(P49,"Same basis"),OR(NOT(IF(AND(ISNUMBER(L49),NOT(ISLOGICAL(L49))),ABS(L49)&lt;=1000000000000,FALSE)),NOT(IF(AND(ISNUMBER(M49),NOT(ISLOGICAL(M49))),ABS(M49)&lt;=1000000000000,FALSE)))),"Check: numeric pair required",IF(AND(EXACT(P49,"Same basis"),NOT(EXACT(N49,O49))),"Check: units differ",IF(AND(EXACT(P49,"Basis changed"),OR(AND(LEN(L49&amp;"")&gt;0,NOT(IF(AND(ISNUMBER(L49),NOT(ISLOGICAL(L49))),ABS(L49)&lt;=1000000000000,FALSE))),AND(LEN(M49&amp;"")&gt;0,NOT(IF(AND(ISNUMBER(M49),NOT(ISLOGICAL(M49))),ABS(M49)&lt;=1000000000000,FALSE))),AND(LEN(L49&amp;"")=0,LEN(M49&amp;"")&gt;0),AND(LEN(L49&amp;"")&gt;0,LEN(M49&amp;"")=0))),"Check: basis-change values invalid",IF(AND(EXACT(P49,"Narrative only"),OR(LEN(TRIM(L49&amp;""))=0,LEN(TRIM(M49&amp;""))=0,NOT(EXACT(N49,"Narrative")),NOT(EXACT(O49,"Narrative")))),"Check: narrative pair or marker missing",IF(AND(NOT(EXACT(S49,"Draft")),OR(LEN(TRIM(T49&amp;""))=0,LEN(U49&amp;"")=0,LEN(TRIM(V49&amp;""))=0)),"Check: review record incomplete",IF(AND(EXACT(S49,"Draft"),LEN(U49&amp;"")&gt;0),"Check: update review state",IF(AND(EXACT(S49,"Approved"),LEN(TRIM(AD49&amp;""))=0),"Check: historical-disclosure decision missing",IF(AND(OR(EXACT(W49,"Checked"),EXACT(W49,"Not required")),LEN(TRIM(X49&amp;""))=0),"Check: dependency evidence missing",IF(AND(EXACT(Y49,"Released"),OR(NOT(EXACT(S49,"Approved")),NOT(OR(EXACT(W49,"Checked"),EXACT(W49,"Not required"))),LEN(TRIM(Z49&amp;""))=0,LEN(AA49&amp;"")=0,AA49&lt;U49)),"Check: release prerequisites incomplete",IF(AND(NOT(EXACT(Y49,"Released")),LEN(AA49&amp;"")&gt;0),"Check: unused release date",IF(AND(EXACT(Y49,"No release needed"),OR(NOT(OR(EXACT(S49,"Approved"),EXACT(S49,"Rejected"))),LEN(TRIM(Z49&amp;""))=0)),"Check: no-release decision incomplete",IF(AND(EXACT(Y49,"Unreleased"),NOT(EXACT(S49,"Rejected")),OR(LEN(TRIM(AB49&amp;""))=0,LEN(AC49&amp;"")=0)),"Check: next action or date missing","Recorded")))))))))))))))))))))))))))))))))</x:f>
      </x:c>
      <x:c r="AF49" s="19" t="str">
        <x:f>IF(AE49="Recorded",IF(AND(AE49="Recorded",EXACT(P49,"Same basis")),M49-L49,""),"")</x:f>
      </x:c>
      <x:c r="AG49" s="27" t="str">
        <x:f>IF(AE49="Recorded",IF(AND(AE49="Recorded",EXACT(P49,"Same basis")),IF(SIGN(L49)=1,IF(SIGN(M49-L49)=0,0,IF(LOG10(ABS(M49-L49))-LOG10(L49)&gt;300,"n.a.",(M49-L49)/L49)),"n.a."),""),"")</x:f>
      </x:c>
      <x:c r="AH49" s="17" t="str">
        <x:f>IF(LEN(AE49&amp;"")=0,"",IF(AE49&lt;&gt;"Recorded","Check: resolve input issue",IF(EXACT(P49,"Same basis"),IF(ISNUMBER(AG49),"Numeric comparison available","Delta only; relative change unavailable"),IF(EXACT(P49,"Narrative only"),"Narrative comparison only","Basis changed; no numeric delta"))))</x:f>
      </x:c>
      <x:c r="AI49" s="17" t="str">
        <x:f>IF(LEN(AE49&amp;"")=0,"",IF(AE49&lt;&gt;"Recorded","Check: resolve input issue",IF(EXACT(S49,"Rejected"),"Rejected; no release",IF(EXACT(Y49,"No release needed"),"No-release decision recorded",IF(EXACT(Y49,"Released"),"Release recorded",IF(NOT(EXACT(S49,"Approved")),"Review not approved",IF(OR(EXACT(W49,"Checked"),EXACT(W49,"Not required")),"Approved; release pending","Approved; update dependents")))))))</x:f>
      </x:c>
    </x:row>
    <x:row r="50" ht="52" customHeight="1">
      <x:c r="A50" s="9"/>
      <x:c r="B50" s="9"/>
      <x:c r="C50" s="26"/>
      <x:c r="D50" s="9"/>
      <x:c r="E50" s="9"/>
      <x:c r="F50" s="26"/>
      <x:c r="G50" s="26"/>
      <x:c r="H50" s="26"/>
      <x:c r="I50" s="9"/>
      <x:c r="J50" s="9"/>
      <x:c r="K50" s="9"/>
      <x:c r="L50" s="26"/>
      <x:c r="M50" s="26"/>
      <x:c r="N50" s="9"/>
      <x:c r="O50" s="9"/>
      <x:c r="P50" s="9"/>
      <x:c r="Q50" s="9"/>
      <x:c r="R50" s="9"/>
      <x:c r="S50" s="9"/>
      <x:c r="T50" s="9"/>
      <x:c r="U50" s="26"/>
      <x:c r="V50" s="9"/>
      <x:c r="W50" s="9"/>
      <x:c r="X50" s="9"/>
      <x:c r="Y50" s="9"/>
      <x:c r="Z50" s="9"/>
      <x:c r="AA50" s="26"/>
      <x:c r="AB50" s="9"/>
      <x:c r="AC50" s="26"/>
      <x:c r="AD50" s="9"/>
      <x:c r="AE50" s="17" t="str">
        <x:f>IF(COUNTA(A50:AD50)=0,"",IF(OR(ISERROR($B$7),ISERROR($B$8),ISERROR($B$9),ISERROR(F50),ISERROR(G50),ISERROR(H50),ISERROR(U50),ISERROR(AA50),ISERROR(AC50),ISERROR(C50),ISERROR(L50),ISERROR(M50)),"Check: numeric/date input error",IF(OR(LEN(TRIM(A50&amp;""))=0,NOT(ISTEXT(A50)),NOT(EXACT(A50,TRIM(A50)))),"Check: change ID missing or untrimmed",IF(OR(ISNUMBER(FIND("*",A50)),ISNUMBER(FIND("?",A50)),ISNUMBER(FIND("~",A50))),"Check: change ID contains wildcard",IF(OR(LEN(TRIM(B50&amp;""))=0,NOT(ISTEXT(B50)),NOT(EXACT(B50,TRIM(B50)))),"Check: calculation ID missing or untrimmed",IF(OR(ISNUMBER(FIND("*",B50)),ISNUMBER(FIND("?",B50)),ISNUMBER(FIND("~",B50))),"Check: calculation ID contains wildcard",IF(COUNTIFS($A$15:$A$74,A50)&gt;1,"Check: duplicate change ID",IF(NOT(IF(AND(ISNUMBER(C50),NOT(ISLOGICAL(C50))),AND(C50&gt;=1,C50&lt;=9999,MOD(C50,1)=0),FALSE)),"Check: sequence must be whole 1-9999",IF(COUNTIFS($B$15:$B$74,B50,$C$15:$C$74,C50)&gt;1,"Check: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setup",IF(OR(LEN(TRIM(D50&amp;""))=0,LEN(TRIM(E50&amp;""))=0,LEN(TRIM(J50&amp;""))=0,LEN(TRIM(K50&amp;""))=0,LEN(TRIM(Q50&amp;""))=0,LEN(TRIM(R50&amp;""))=0),"Check: before-after evidence missing",IF(NOT(OR(EXACT(I50,"Source correction"),EXACT(I50,"Formula correction"),EXACT(I50,"Method change"),EXACT(I50,"Boundary change"),EXACT(I50,"Presentation"),EXACT(I50,"Mixed"))),"Check: change type invalid",IF(NOT(OR(EXACT(P50,"Same basis"),EXACT(P50,"Basis changed"),EXACT(P50,"Narrative only"))),"Check: comparison basis invalid",IF(NOT(OR(EXACT(S50,"Draft"),EXACT(S50,"In review"),EXACT(S50,"Approved"),EXACT(S50,"Rejected"))),"Check: review state invalid",IF(NOT(OR(EXACT(W50,"Not checked"),EXACT(W50,"Pending"),EXACT(W50,"Checked"),EXACT(W50,"Not required"))),"Check: dependency state invalid",IF(NOT(OR(EXACT(Y50,"Unreleased"),EXACT(Y50,"Released"),EXACT(Y50,"No release needed"))),"Check: release state invalid",IF(OR(AND(LEN(F50&amp;"")&gt;0,NOT(IF(AND(ISNUMBER(F50),NOT(ISLOGICAL(F50))),AND(F50&gt;=1,F50&lt;=2958465,MOD(F50,1)=0),FALSE))),AND(LEN(G50&amp;"")&gt;0,NOT(IF(AND(ISNUMBER(G50),NOT(ISLOGICAL(G50))),AND(G50&gt;=1,G50&lt;=2958465,MOD(G50,1)=0),FALSE))),AND(LEN(H50&amp;"")&gt;0,NOT(IF(AND(ISNUMBER(H50),NOT(ISLOGICAL(H50))),AND(H50&gt;=1,H50&lt;=2958465,MOD(H50,1)=0),FALSE))),AND(LEN(U50&amp;"")&gt;0,NOT(IF(AND(ISNUMBER(U50),NOT(ISLOGICAL(U50))),AND(U50&gt;=1,U50&lt;=2958465,MOD(U50,1)=0),FALSE))),AND(LEN(AA50&amp;"")&gt;0,NOT(IF(AND(ISNUMBER(AA50),NOT(ISLOGICAL(AA50))),AND(AA50&gt;=1,AA50&lt;=2958465,MOD(AA50,1)=0),FALSE))),AND(LEN(AC50&amp;"")&gt;0,NOT(IF(AND(ISNUMBER(AC50),NOT(ISLOGICAL(AC50))),AND(AC50&gt;=1,AC50&lt;=2958465,MOD(AC50,1)=0),FALSE)))),"Check: entered date invalid",IF(OR(LEN(F50&amp;"")=0,LEN(G50&amp;"")=0,F50&gt;G50,F50&lt;$B$7,G50&gt;$B$8),"Check: reporting period invalid",IF(OR(LEN(H50&amp;"")=0,H50&gt;$B$9),"Check: detected date missing or future",IF(OR(AND(LEN(U50&amp;"")&gt;0,OR(U50&lt;H50,U50&gt;$B$9)),AND(LEN(AA50&amp;"")&gt;0,OR(AA50&lt;H50,AA50&gt;$B$9))),"Check: actual date chronology",IF(OR(LEN(TRIM(N50&amp;""))=0,LEN(TRIM(O50&amp;""))=0,NOT(EXACT(N50,TRIM(N50))),NOT(EXACT(O50,TRIM(O50)))),"Check: units missing or untrimmed",IF(AND(EXACT(P50,"Same basis"),OR(NOT(IF(AND(ISNUMBER(L50),NOT(ISLOGICAL(L50))),ABS(L50)&lt;=1000000000000,FALSE)),NOT(IF(AND(ISNUMBER(M50),NOT(ISLOGICAL(M50))),ABS(M50)&lt;=1000000000000,FALSE)))),"Check: numeric pair required",IF(AND(EXACT(P50,"Same basis"),NOT(EXACT(N50,O50))),"Check: units differ",IF(AND(EXACT(P50,"Basis changed"),OR(AND(LEN(L50&amp;"")&gt;0,NOT(IF(AND(ISNUMBER(L50),NOT(ISLOGICAL(L50))),ABS(L50)&lt;=1000000000000,FALSE))),AND(LEN(M50&amp;"")&gt;0,NOT(IF(AND(ISNUMBER(M50),NOT(ISLOGICAL(M50))),ABS(M50)&lt;=1000000000000,FALSE))),AND(LEN(L50&amp;"")=0,LEN(M50&amp;"")&gt;0),AND(LEN(L50&amp;"")&gt;0,LEN(M50&amp;"")=0))),"Check: basis-change values invalid",IF(AND(EXACT(P50,"Narrative only"),OR(LEN(TRIM(L50&amp;""))=0,LEN(TRIM(M50&amp;""))=0,NOT(EXACT(N50,"Narrative")),NOT(EXACT(O50,"Narrative")))),"Check: narrative pair or marker missing",IF(AND(NOT(EXACT(S50,"Draft")),OR(LEN(TRIM(T50&amp;""))=0,LEN(U50&amp;"")=0,LEN(TRIM(V50&amp;""))=0)),"Check: review record incomplete",IF(AND(EXACT(S50,"Draft"),LEN(U50&amp;"")&gt;0),"Check: update review state",IF(AND(EXACT(S50,"Approved"),LEN(TRIM(AD50&amp;""))=0),"Check: historical-disclosure decision missing",IF(AND(OR(EXACT(W50,"Checked"),EXACT(W50,"Not required")),LEN(TRIM(X50&amp;""))=0),"Check: dependency evidence missing",IF(AND(EXACT(Y50,"Released"),OR(NOT(EXACT(S50,"Approved")),NOT(OR(EXACT(W50,"Checked"),EXACT(W50,"Not required"))),LEN(TRIM(Z50&amp;""))=0,LEN(AA50&amp;"")=0,AA50&lt;U50)),"Check: release prerequisites incomplete",IF(AND(NOT(EXACT(Y50,"Released")),LEN(AA50&amp;"")&gt;0),"Check: unused release date",IF(AND(EXACT(Y50,"No release needed"),OR(NOT(OR(EXACT(S50,"Approved"),EXACT(S50,"Rejected"))),LEN(TRIM(Z50&amp;""))=0)),"Check: no-release decision incomplete",IF(AND(EXACT(Y50,"Unreleased"),NOT(EXACT(S50,"Rejected")),OR(LEN(TRIM(AB50&amp;""))=0,LEN(AC50&amp;"")=0)),"Check: next action or date missing","Recorded")))))))))))))))))))))))))))))))))</x:f>
      </x:c>
      <x:c r="AF50" s="19" t="str">
        <x:f>IF(AE50="Recorded",IF(AND(AE50="Recorded",EXACT(P50,"Same basis")),M50-L50,""),"")</x:f>
      </x:c>
      <x:c r="AG50" s="27" t="str">
        <x:f>IF(AE50="Recorded",IF(AND(AE50="Recorded",EXACT(P50,"Same basis")),IF(SIGN(L50)=1,IF(SIGN(M50-L50)=0,0,IF(LOG10(ABS(M50-L50))-LOG10(L50)&gt;300,"n.a.",(M50-L50)/L50)),"n.a."),""),"")</x:f>
      </x:c>
      <x:c r="AH50" s="17" t="str">
        <x:f>IF(LEN(AE50&amp;"")=0,"",IF(AE50&lt;&gt;"Recorded","Check: resolve input issue",IF(EXACT(P50,"Same basis"),IF(ISNUMBER(AG50),"Numeric comparison available","Delta only; relative change unavailable"),IF(EXACT(P50,"Narrative only"),"Narrative comparison only","Basis changed; no numeric delta"))))</x:f>
      </x:c>
      <x:c r="AI50" s="17" t="str">
        <x:f>IF(LEN(AE50&amp;"")=0,"",IF(AE50&lt;&gt;"Recorded","Check: resolve input issue",IF(EXACT(S50,"Rejected"),"Rejected; no release",IF(EXACT(Y50,"No release needed"),"No-release decision recorded",IF(EXACT(Y50,"Released"),"Release recorded",IF(NOT(EXACT(S50,"Approved")),"Review not approved",IF(OR(EXACT(W50,"Checked"),EXACT(W50,"Not required")),"Approved; release pending","Approved; update dependents")))))))</x:f>
      </x:c>
    </x:row>
    <x:row r="51" ht="52" customHeight="1">
      <x:c r="A51" s="9"/>
      <x:c r="B51" s="9"/>
      <x:c r="C51" s="26"/>
      <x:c r="D51" s="9"/>
      <x:c r="E51" s="9"/>
      <x:c r="F51" s="26"/>
      <x:c r="G51" s="26"/>
      <x:c r="H51" s="26"/>
      <x:c r="I51" s="9"/>
      <x:c r="J51" s="9"/>
      <x:c r="K51" s="9"/>
      <x:c r="L51" s="26"/>
      <x:c r="M51" s="26"/>
      <x:c r="N51" s="9"/>
      <x:c r="O51" s="9"/>
      <x:c r="P51" s="9"/>
      <x:c r="Q51" s="9"/>
      <x:c r="R51" s="9"/>
      <x:c r="S51" s="9"/>
      <x:c r="T51" s="9"/>
      <x:c r="U51" s="26"/>
      <x:c r="V51" s="9"/>
      <x:c r="W51" s="9"/>
      <x:c r="X51" s="9"/>
      <x:c r="Y51" s="9"/>
      <x:c r="Z51" s="9"/>
      <x:c r="AA51" s="26"/>
      <x:c r="AB51" s="9"/>
      <x:c r="AC51" s="26"/>
      <x:c r="AD51" s="9"/>
      <x:c r="AE51" s="17" t="str">
        <x:f>IF(COUNTA(A51:AD51)=0,"",IF(OR(ISERROR($B$7),ISERROR($B$8),ISERROR($B$9),ISERROR(F51),ISERROR(G51),ISERROR(H51),ISERROR(U51),ISERROR(AA51),ISERROR(AC51),ISERROR(C51),ISERROR(L51),ISERROR(M51)),"Check: numeric/date input error",IF(OR(LEN(TRIM(A51&amp;""))=0,NOT(ISTEXT(A51)),NOT(EXACT(A51,TRIM(A51)))),"Check: change ID missing or untrimmed",IF(OR(ISNUMBER(FIND("*",A51)),ISNUMBER(FIND("?",A51)),ISNUMBER(FIND("~",A51))),"Check: change ID contains wildcard",IF(OR(LEN(TRIM(B51&amp;""))=0,NOT(ISTEXT(B51)),NOT(EXACT(B51,TRIM(B51)))),"Check: calculation ID missing or untrimmed",IF(OR(ISNUMBER(FIND("*",B51)),ISNUMBER(FIND("?",B51)),ISNUMBER(FIND("~",B51))),"Check: calculation ID contains wildcard",IF(COUNTIFS($A$15:$A$74,A51)&gt;1,"Check: duplicate change ID",IF(NOT(IF(AND(ISNUMBER(C51),NOT(ISLOGICAL(C51))),AND(C51&gt;=1,C51&lt;=9999,MOD(C51,1)=0),FALSE)),"Check: sequence must be whole 1-9999",IF(COUNTIFS($B$15:$B$74,B51,$C$15:$C$74,C51)&gt;1,"Check: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setup",IF(OR(LEN(TRIM(D51&amp;""))=0,LEN(TRIM(E51&amp;""))=0,LEN(TRIM(J51&amp;""))=0,LEN(TRIM(K51&amp;""))=0,LEN(TRIM(Q51&amp;""))=0,LEN(TRIM(R51&amp;""))=0),"Check: before-after evidence missing",IF(NOT(OR(EXACT(I51,"Source correction"),EXACT(I51,"Formula correction"),EXACT(I51,"Method change"),EXACT(I51,"Boundary change"),EXACT(I51,"Presentation"),EXACT(I51,"Mixed"))),"Check: change type invalid",IF(NOT(OR(EXACT(P51,"Same basis"),EXACT(P51,"Basis changed"),EXACT(P51,"Narrative only"))),"Check: comparison basis invalid",IF(NOT(OR(EXACT(S51,"Draft"),EXACT(S51,"In review"),EXACT(S51,"Approved"),EXACT(S51,"Rejected"))),"Check: review state invalid",IF(NOT(OR(EXACT(W51,"Not checked"),EXACT(W51,"Pending"),EXACT(W51,"Checked"),EXACT(W51,"Not required"))),"Check: dependency state invalid",IF(NOT(OR(EXACT(Y51,"Unreleased"),EXACT(Y51,"Released"),EXACT(Y51,"No release needed"))),"Check: release state invalid",IF(OR(AND(LEN(F51&amp;"")&gt;0,NOT(IF(AND(ISNUMBER(F51),NOT(ISLOGICAL(F51))),AND(F51&gt;=1,F51&lt;=2958465,MOD(F51,1)=0),FALSE))),AND(LEN(G51&amp;"")&gt;0,NOT(IF(AND(ISNUMBER(G51),NOT(ISLOGICAL(G51))),AND(G51&gt;=1,G51&lt;=2958465,MOD(G51,1)=0),FALSE))),AND(LEN(H51&amp;"")&gt;0,NOT(IF(AND(ISNUMBER(H51),NOT(ISLOGICAL(H51))),AND(H51&gt;=1,H51&lt;=2958465,MOD(H51,1)=0),FALSE))),AND(LEN(U51&amp;"")&gt;0,NOT(IF(AND(ISNUMBER(U51),NOT(ISLOGICAL(U51))),AND(U51&gt;=1,U51&lt;=2958465,MOD(U51,1)=0),FALSE))),AND(LEN(AA51&amp;"")&gt;0,NOT(IF(AND(ISNUMBER(AA51),NOT(ISLOGICAL(AA51))),AND(AA51&gt;=1,AA51&lt;=2958465,MOD(AA51,1)=0),FALSE))),AND(LEN(AC51&amp;"")&gt;0,NOT(IF(AND(ISNUMBER(AC51),NOT(ISLOGICAL(AC51))),AND(AC51&gt;=1,AC51&lt;=2958465,MOD(AC51,1)=0),FALSE)))),"Check: entered date invalid",IF(OR(LEN(F51&amp;"")=0,LEN(G51&amp;"")=0,F51&gt;G51,F51&lt;$B$7,G51&gt;$B$8),"Check: reporting period invalid",IF(OR(LEN(H51&amp;"")=0,H51&gt;$B$9),"Check: detected date missing or future",IF(OR(AND(LEN(U51&amp;"")&gt;0,OR(U51&lt;H51,U51&gt;$B$9)),AND(LEN(AA51&amp;"")&gt;0,OR(AA51&lt;H51,AA51&gt;$B$9))),"Check: actual date chronology",IF(OR(LEN(TRIM(N51&amp;""))=0,LEN(TRIM(O51&amp;""))=0,NOT(EXACT(N51,TRIM(N51))),NOT(EXACT(O51,TRIM(O51)))),"Check: units missing or untrimmed",IF(AND(EXACT(P51,"Same basis"),OR(NOT(IF(AND(ISNUMBER(L51),NOT(ISLOGICAL(L51))),ABS(L51)&lt;=1000000000000,FALSE)),NOT(IF(AND(ISNUMBER(M51),NOT(ISLOGICAL(M51))),ABS(M51)&lt;=1000000000000,FALSE)))),"Check: numeric pair required",IF(AND(EXACT(P51,"Same basis"),NOT(EXACT(N51,O51))),"Check: units differ",IF(AND(EXACT(P51,"Basis changed"),OR(AND(LEN(L51&amp;"")&gt;0,NOT(IF(AND(ISNUMBER(L51),NOT(ISLOGICAL(L51))),ABS(L51)&lt;=1000000000000,FALSE))),AND(LEN(M51&amp;"")&gt;0,NOT(IF(AND(ISNUMBER(M51),NOT(ISLOGICAL(M51))),ABS(M51)&lt;=1000000000000,FALSE))),AND(LEN(L51&amp;"")=0,LEN(M51&amp;"")&gt;0),AND(LEN(L51&amp;"")&gt;0,LEN(M51&amp;"")=0))),"Check: basis-change values invalid",IF(AND(EXACT(P51,"Narrative only"),OR(LEN(TRIM(L51&amp;""))=0,LEN(TRIM(M51&amp;""))=0,NOT(EXACT(N51,"Narrative")),NOT(EXACT(O51,"Narrative")))),"Check: narrative pair or marker missing",IF(AND(NOT(EXACT(S51,"Draft")),OR(LEN(TRIM(T51&amp;""))=0,LEN(U51&amp;"")=0,LEN(TRIM(V51&amp;""))=0)),"Check: review record incomplete",IF(AND(EXACT(S51,"Draft"),LEN(U51&amp;"")&gt;0),"Check: update review state",IF(AND(EXACT(S51,"Approved"),LEN(TRIM(AD51&amp;""))=0),"Check: historical-disclosure decision missing",IF(AND(OR(EXACT(W51,"Checked"),EXACT(W51,"Not required")),LEN(TRIM(X51&amp;""))=0),"Check: dependency evidence missing",IF(AND(EXACT(Y51,"Released"),OR(NOT(EXACT(S51,"Approved")),NOT(OR(EXACT(W51,"Checked"),EXACT(W51,"Not required"))),LEN(TRIM(Z51&amp;""))=0,LEN(AA51&amp;"")=0,AA51&lt;U51)),"Check: release prerequisites incomplete",IF(AND(NOT(EXACT(Y51,"Released")),LEN(AA51&amp;"")&gt;0),"Check: unused release date",IF(AND(EXACT(Y51,"No release needed"),OR(NOT(OR(EXACT(S51,"Approved"),EXACT(S51,"Rejected"))),LEN(TRIM(Z51&amp;""))=0)),"Check: no-release decision incomplete",IF(AND(EXACT(Y51,"Unreleased"),NOT(EXACT(S51,"Rejected")),OR(LEN(TRIM(AB51&amp;""))=0,LEN(AC51&amp;"")=0)),"Check: next action or date missing","Recorded")))))))))))))))))))))))))))))))))</x:f>
      </x:c>
      <x:c r="AF51" s="19" t="str">
        <x:f>IF(AE51="Recorded",IF(AND(AE51="Recorded",EXACT(P51,"Same basis")),M51-L51,""),"")</x:f>
      </x:c>
      <x:c r="AG51" s="27" t="str">
        <x:f>IF(AE51="Recorded",IF(AND(AE51="Recorded",EXACT(P51,"Same basis")),IF(SIGN(L51)=1,IF(SIGN(M51-L51)=0,0,IF(LOG10(ABS(M51-L51))-LOG10(L51)&gt;300,"n.a.",(M51-L51)/L51)),"n.a."),""),"")</x:f>
      </x:c>
      <x:c r="AH51" s="17" t="str">
        <x:f>IF(LEN(AE51&amp;"")=0,"",IF(AE51&lt;&gt;"Recorded","Check: resolve input issue",IF(EXACT(P51,"Same basis"),IF(ISNUMBER(AG51),"Numeric comparison available","Delta only; relative change unavailable"),IF(EXACT(P51,"Narrative only"),"Narrative comparison only","Basis changed; no numeric delta"))))</x:f>
      </x:c>
      <x:c r="AI51" s="17" t="str">
        <x:f>IF(LEN(AE51&amp;"")=0,"",IF(AE51&lt;&gt;"Recorded","Check: resolve input issue",IF(EXACT(S51,"Rejected"),"Rejected; no release",IF(EXACT(Y51,"No release needed"),"No-release decision recorded",IF(EXACT(Y51,"Released"),"Release recorded",IF(NOT(EXACT(S51,"Approved")),"Review not approved",IF(OR(EXACT(W51,"Checked"),EXACT(W51,"Not required")),"Approved; release pending","Approved; update dependents")))))))</x:f>
      </x:c>
    </x:row>
    <x:row r="52" ht="52" customHeight="1">
      <x:c r="A52" s="9"/>
      <x:c r="B52" s="9"/>
      <x:c r="C52" s="26"/>
      <x:c r="D52" s="9"/>
      <x:c r="E52" s="9"/>
      <x:c r="F52" s="26"/>
      <x:c r="G52" s="26"/>
      <x:c r="H52" s="26"/>
      <x:c r="I52" s="9"/>
      <x:c r="J52" s="9"/>
      <x:c r="K52" s="9"/>
      <x:c r="L52" s="26"/>
      <x:c r="M52" s="26"/>
      <x:c r="N52" s="9"/>
      <x:c r="O52" s="9"/>
      <x:c r="P52" s="9"/>
      <x:c r="Q52" s="9"/>
      <x:c r="R52" s="9"/>
      <x:c r="S52" s="9"/>
      <x:c r="T52" s="9"/>
      <x:c r="U52" s="26"/>
      <x:c r="V52" s="9"/>
      <x:c r="W52" s="9"/>
      <x:c r="X52" s="9"/>
      <x:c r="Y52" s="9"/>
      <x:c r="Z52" s="9"/>
      <x:c r="AA52" s="26"/>
      <x:c r="AB52" s="9"/>
      <x:c r="AC52" s="26"/>
      <x:c r="AD52" s="9"/>
      <x:c r="AE52" s="17" t="str">
        <x:f>IF(COUNTA(A52:AD52)=0,"",IF(OR(ISERROR($B$7),ISERROR($B$8),ISERROR($B$9),ISERROR(F52),ISERROR(G52),ISERROR(H52),ISERROR(U52),ISERROR(AA52),ISERROR(AC52),ISERROR(C52),ISERROR(L52),ISERROR(M52)),"Check: numeric/date input error",IF(OR(LEN(TRIM(A52&amp;""))=0,NOT(ISTEXT(A52)),NOT(EXACT(A52,TRIM(A52)))),"Check: change ID missing or untrimmed",IF(OR(ISNUMBER(FIND("*",A52)),ISNUMBER(FIND("?",A52)),ISNUMBER(FIND("~",A52))),"Check: change ID contains wildcard",IF(OR(LEN(TRIM(B52&amp;""))=0,NOT(ISTEXT(B52)),NOT(EXACT(B52,TRIM(B52)))),"Check: calculation ID missing or untrimmed",IF(OR(ISNUMBER(FIND("*",B52)),ISNUMBER(FIND("?",B52)),ISNUMBER(FIND("~",B52))),"Check: calculation ID contains wildcard",IF(COUNTIFS($A$15:$A$74,A52)&gt;1,"Check: duplicate change ID",IF(NOT(IF(AND(ISNUMBER(C52),NOT(ISLOGICAL(C52))),AND(C52&gt;=1,C52&lt;=9999,MOD(C52,1)=0),FALSE)),"Check: sequence must be whole 1-9999",IF(COUNTIFS($B$15:$B$74,B52,$C$15:$C$74,C52)&gt;1,"Check: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setup",IF(OR(LEN(TRIM(D52&amp;""))=0,LEN(TRIM(E52&amp;""))=0,LEN(TRIM(J52&amp;""))=0,LEN(TRIM(K52&amp;""))=0,LEN(TRIM(Q52&amp;""))=0,LEN(TRIM(R52&amp;""))=0),"Check: before-after evidence missing",IF(NOT(OR(EXACT(I52,"Source correction"),EXACT(I52,"Formula correction"),EXACT(I52,"Method change"),EXACT(I52,"Boundary change"),EXACT(I52,"Presentation"),EXACT(I52,"Mixed"))),"Check: change type invalid",IF(NOT(OR(EXACT(P52,"Same basis"),EXACT(P52,"Basis changed"),EXACT(P52,"Narrative only"))),"Check: comparison basis invalid",IF(NOT(OR(EXACT(S52,"Draft"),EXACT(S52,"In review"),EXACT(S52,"Approved"),EXACT(S52,"Rejected"))),"Check: review state invalid",IF(NOT(OR(EXACT(W52,"Not checked"),EXACT(W52,"Pending"),EXACT(W52,"Checked"),EXACT(W52,"Not required"))),"Check: dependency state invalid",IF(NOT(OR(EXACT(Y52,"Unreleased"),EXACT(Y52,"Released"),EXACT(Y52,"No release needed"))),"Check: release state invalid",IF(OR(AND(LEN(F52&amp;"")&gt;0,NOT(IF(AND(ISNUMBER(F52),NOT(ISLOGICAL(F52))),AND(F52&gt;=1,F52&lt;=2958465,MOD(F52,1)=0),FALSE))),AND(LEN(G52&amp;"")&gt;0,NOT(IF(AND(ISNUMBER(G52),NOT(ISLOGICAL(G52))),AND(G52&gt;=1,G52&lt;=2958465,MOD(G52,1)=0),FALSE))),AND(LEN(H52&amp;"")&gt;0,NOT(IF(AND(ISNUMBER(H52),NOT(ISLOGICAL(H52))),AND(H52&gt;=1,H52&lt;=2958465,MOD(H52,1)=0),FALSE))),AND(LEN(U52&amp;"")&gt;0,NOT(IF(AND(ISNUMBER(U52),NOT(ISLOGICAL(U52))),AND(U52&gt;=1,U52&lt;=2958465,MOD(U52,1)=0),FALSE))),AND(LEN(AA52&amp;"")&gt;0,NOT(IF(AND(ISNUMBER(AA52),NOT(ISLOGICAL(AA52))),AND(AA52&gt;=1,AA52&lt;=2958465,MOD(AA52,1)=0),FALSE))),AND(LEN(AC52&amp;"")&gt;0,NOT(IF(AND(ISNUMBER(AC52),NOT(ISLOGICAL(AC52))),AND(AC52&gt;=1,AC52&lt;=2958465,MOD(AC52,1)=0),FALSE)))),"Check: entered date invalid",IF(OR(LEN(F52&amp;"")=0,LEN(G52&amp;"")=0,F52&gt;G52,F52&lt;$B$7,G52&gt;$B$8),"Check: reporting period invalid",IF(OR(LEN(H52&amp;"")=0,H52&gt;$B$9),"Check: detected date missing or future",IF(OR(AND(LEN(U52&amp;"")&gt;0,OR(U52&lt;H52,U52&gt;$B$9)),AND(LEN(AA52&amp;"")&gt;0,OR(AA52&lt;H52,AA52&gt;$B$9))),"Check: actual date chronology",IF(OR(LEN(TRIM(N52&amp;""))=0,LEN(TRIM(O52&amp;""))=0,NOT(EXACT(N52,TRIM(N52))),NOT(EXACT(O52,TRIM(O52)))),"Check: units missing or untrimmed",IF(AND(EXACT(P52,"Same basis"),OR(NOT(IF(AND(ISNUMBER(L52),NOT(ISLOGICAL(L52))),ABS(L52)&lt;=1000000000000,FALSE)),NOT(IF(AND(ISNUMBER(M52),NOT(ISLOGICAL(M52))),ABS(M52)&lt;=1000000000000,FALSE)))),"Check: numeric pair required",IF(AND(EXACT(P52,"Same basis"),NOT(EXACT(N52,O52))),"Check: units differ",IF(AND(EXACT(P52,"Basis changed"),OR(AND(LEN(L52&amp;"")&gt;0,NOT(IF(AND(ISNUMBER(L52),NOT(ISLOGICAL(L52))),ABS(L52)&lt;=1000000000000,FALSE))),AND(LEN(M52&amp;"")&gt;0,NOT(IF(AND(ISNUMBER(M52),NOT(ISLOGICAL(M52))),ABS(M52)&lt;=1000000000000,FALSE))),AND(LEN(L52&amp;"")=0,LEN(M52&amp;"")&gt;0),AND(LEN(L52&amp;"")&gt;0,LEN(M52&amp;"")=0))),"Check: basis-change values invalid",IF(AND(EXACT(P52,"Narrative only"),OR(LEN(TRIM(L52&amp;""))=0,LEN(TRIM(M52&amp;""))=0,NOT(EXACT(N52,"Narrative")),NOT(EXACT(O52,"Narrative")))),"Check: narrative pair or marker missing",IF(AND(NOT(EXACT(S52,"Draft")),OR(LEN(TRIM(T52&amp;""))=0,LEN(U52&amp;"")=0,LEN(TRIM(V52&amp;""))=0)),"Check: review record incomplete",IF(AND(EXACT(S52,"Draft"),LEN(U52&amp;"")&gt;0),"Check: update review state",IF(AND(EXACT(S52,"Approved"),LEN(TRIM(AD52&amp;""))=0),"Check: historical-disclosure decision missing",IF(AND(OR(EXACT(W52,"Checked"),EXACT(W52,"Not required")),LEN(TRIM(X52&amp;""))=0),"Check: dependency evidence missing",IF(AND(EXACT(Y52,"Released"),OR(NOT(EXACT(S52,"Approved")),NOT(OR(EXACT(W52,"Checked"),EXACT(W52,"Not required"))),LEN(TRIM(Z52&amp;""))=0,LEN(AA52&amp;"")=0,AA52&lt;U52)),"Check: release prerequisites incomplete",IF(AND(NOT(EXACT(Y52,"Released")),LEN(AA52&amp;"")&gt;0),"Check: unused release date",IF(AND(EXACT(Y52,"No release needed"),OR(NOT(OR(EXACT(S52,"Approved"),EXACT(S52,"Rejected"))),LEN(TRIM(Z52&amp;""))=0)),"Check: no-release decision incomplete",IF(AND(EXACT(Y52,"Unreleased"),NOT(EXACT(S52,"Rejected")),OR(LEN(TRIM(AB52&amp;""))=0,LEN(AC52&amp;"")=0)),"Check: next action or date missing","Recorded")))))))))))))))))))))))))))))))))</x:f>
      </x:c>
      <x:c r="AF52" s="19" t="str">
        <x:f>IF(AE52="Recorded",IF(AND(AE52="Recorded",EXACT(P52,"Same basis")),M52-L52,""),"")</x:f>
      </x:c>
      <x:c r="AG52" s="27" t="str">
        <x:f>IF(AE52="Recorded",IF(AND(AE52="Recorded",EXACT(P52,"Same basis")),IF(SIGN(L52)=1,IF(SIGN(M52-L52)=0,0,IF(LOG10(ABS(M52-L52))-LOG10(L52)&gt;300,"n.a.",(M52-L52)/L52)),"n.a."),""),"")</x:f>
      </x:c>
      <x:c r="AH52" s="17" t="str">
        <x:f>IF(LEN(AE52&amp;"")=0,"",IF(AE52&lt;&gt;"Recorded","Check: resolve input issue",IF(EXACT(P52,"Same basis"),IF(ISNUMBER(AG52),"Numeric comparison available","Delta only; relative change unavailable"),IF(EXACT(P52,"Narrative only"),"Narrative comparison only","Basis changed; no numeric delta"))))</x:f>
      </x:c>
      <x:c r="AI52" s="17" t="str">
        <x:f>IF(LEN(AE52&amp;"")=0,"",IF(AE52&lt;&gt;"Recorded","Check: resolve input issue",IF(EXACT(S52,"Rejected"),"Rejected; no release",IF(EXACT(Y52,"No release needed"),"No-release decision recorded",IF(EXACT(Y52,"Released"),"Release recorded",IF(NOT(EXACT(S52,"Approved")),"Review not approved",IF(OR(EXACT(W52,"Checked"),EXACT(W52,"Not required")),"Approved; release pending","Approved; update dependents")))))))</x:f>
      </x:c>
    </x:row>
    <x:row r="53" ht="52" customHeight="1">
      <x:c r="A53" s="9"/>
      <x:c r="B53" s="9"/>
      <x:c r="C53" s="26"/>
      <x:c r="D53" s="9"/>
      <x:c r="E53" s="9"/>
      <x:c r="F53" s="26"/>
      <x:c r="G53" s="26"/>
      <x:c r="H53" s="26"/>
      <x:c r="I53" s="9"/>
      <x:c r="J53" s="9"/>
      <x:c r="K53" s="9"/>
      <x:c r="L53" s="26"/>
      <x:c r="M53" s="26"/>
      <x:c r="N53" s="9"/>
      <x:c r="O53" s="9"/>
      <x:c r="P53" s="9"/>
      <x:c r="Q53" s="9"/>
      <x:c r="R53" s="9"/>
      <x:c r="S53" s="9"/>
      <x:c r="T53" s="9"/>
      <x:c r="U53" s="26"/>
      <x:c r="V53" s="9"/>
      <x:c r="W53" s="9"/>
      <x:c r="X53" s="9"/>
      <x:c r="Y53" s="9"/>
      <x:c r="Z53" s="9"/>
      <x:c r="AA53" s="26"/>
      <x:c r="AB53" s="9"/>
      <x:c r="AC53" s="26"/>
      <x:c r="AD53" s="9"/>
      <x:c r="AE53" s="17" t="str">
        <x:f>IF(COUNTA(A53:AD53)=0,"",IF(OR(ISERROR($B$7),ISERROR($B$8),ISERROR($B$9),ISERROR(F53),ISERROR(G53),ISERROR(H53),ISERROR(U53),ISERROR(AA53),ISERROR(AC53),ISERROR(C53),ISERROR(L53),ISERROR(M53)),"Check: numeric/date input error",IF(OR(LEN(TRIM(A53&amp;""))=0,NOT(ISTEXT(A53)),NOT(EXACT(A53,TRIM(A53)))),"Check: change ID missing or untrimmed",IF(OR(ISNUMBER(FIND("*",A53)),ISNUMBER(FIND("?",A53)),ISNUMBER(FIND("~",A53))),"Check: change ID contains wildcard",IF(OR(LEN(TRIM(B53&amp;""))=0,NOT(ISTEXT(B53)),NOT(EXACT(B53,TRIM(B53)))),"Check: calculation ID missing or untrimmed",IF(OR(ISNUMBER(FIND("*",B53)),ISNUMBER(FIND("?",B53)),ISNUMBER(FIND("~",B53))),"Check: calculation ID contains wildcard",IF(COUNTIFS($A$15:$A$74,A53)&gt;1,"Check: duplicate change ID",IF(NOT(IF(AND(ISNUMBER(C53),NOT(ISLOGICAL(C53))),AND(C53&gt;=1,C53&lt;=9999,MOD(C53,1)=0),FALSE)),"Check: sequence must be whole 1-9999",IF(COUNTIFS($B$15:$B$74,B53,$C$15:$C$74,C53)&gt;1,"Check: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setup",IF(OR(LEN(TRIM(D53&amp;""))=0,LEN(TRIM(E53&amp;""))=0,LEN(TRIM(J53&amp;""))=0,LEN(TRIM(K53&amp;""))=0,LEN(TRIM(Q53&amp;""))=0,LEN(TRIM(R53&amp;""))=0),"Check: before-after evidence missing",IF(NOT(OR(EXACT(I53,"Source correction"),EXACT(I53,"Formula correction"),EXACT(I53,"Method change"),EXACT(I53,"Boundary change"),EXACT(I53,"Presentation"),EXACT(I53,"Mixed"))),"Check: change type invalid",IF(NOT(OR(EXACT(P53,"Same basis"),EXACT(P53,"Basis changed"),EXACT(P53,"Narrative only"))),"Check: comparison basis invalid",IF(NOT(OR(EXACT(S53,"Draft"),EXACT(S53,"In review"),EXACT(S53,"Approved"),EXACT(S53,"Rejected"))),"Check: review state invalid",IF(NOT(OR(EXACT(W53,"Not checked"),EXACT(W53,"Pending"),EXACT(W53,"Checked"),EXACT(W53,"Not required"))),"Check: dependency state invalid",IF(NOT(OR(EXACT(Y53,"Unreleased"),EXACT(Y53,"Released"),EXACT(Y53,"No release needed"))),"Check: release state invalid",IF(OR(AND(LEN(F53&amp;"")&gt;0,NOT(IF(AND(ISNUMBER(F53),NOT(ISLOGICAL(F53))),AND(F53&gt;=1,F53&lt;=2958465,MOD(F53,1)=0),FALSE))),AND(LEN(G53&amp;"")&gt;0,NOT(IF(AND(ISNUMBER(G53),NOT(ISLOGICAL(G53))),AND(G53&gt;=1,G53&lt;=2958465,MOD(G53,1)=0),FALSE))),AND(LEN(H53&amp;"")&gt;0,NOT(IF(AND(ISNUMBER(H53),NOT(ISLOGICAL(H53))),AND(H53&gt;=1,H53&lt;=2958465,MOD(H53,1)=0),FALSE))),AND(LEN(U53&amp;"")&gt;0,NOT(IF(AND(ISNUMBER(U53),NOT(ISLOGICAL(U53))),AND(U53&gt;=1,U53&lt;=2958465,MOD(U53,1)=0),FALSE))),AND(LEN(AA53&amp;"")&gt;0,NOT(IF(AND(ISNUMBER(AA53),NOT(ISLOGICAL(AA53))),AND(AA53&gt;=1,AA53&lt;=2958465,MOD(AA53,1)=0),FALSE))),AND(LEN(AC53&amp;"")&gt;0,NOT(IF(AND(ISNUMBER(AC53),NOT(ISLOGICAL(AC53))),AND(AC53&gt;=1,AC53&lt;=2958465,MOD(AC53,1)=0),FALSE)))),"Check: entered date invalid",IF(OR(LEN(F53&amp;"")=0,LEN(G53&amp;"")=0,F53&gt;G53,F53&lt;$B$7,G53&gt;$B$8),"Check: reporting period invalid",IF(OR(LEN(H53&amp;"")=0,H53&gt;$B$9),"Check: detected date missing or future",IF(OR(AND(LEN(U53&amp;"")&gt;0,OR(U53&lt;H53,U53&gt;$B$9)),AND(LEN(AA53&amp;"")&gt;0,OR(AA53&lt;H53,AA53&gt;$B$9))),"Check: actual date chronology",IF(OR(LEN(TRIM(N53&amp;""))=0,LEN(TRIM(O53&amp;""))=0,NOT(EXACT(N53,TRIM(N53))),NOT(EXACT(O53,TRIM(O53)))),"Check: units missing or untrimmed",IF(AND(EXACT(P53,"Same basis"),OR(NOT(IF(AND(ISNUMBER(L53),NOT(ISLOGICAL(L53))),ABS(L53)&lt;=1000000000000,FALSE)),NOT(IF(AND(ISNUMBER(M53),NOT(ISLOGICAL(M53))),ABS(M53)&lt;=1000000000000,FALSE)))),"Check: numeric pair required",IF(AND(EXACT(P53,"Same basis"),NOT(EXACT(N53,O53))),"Check: units differ",IF(AND(EXACT(P53,"Basis changed"),OR(AND(LEN(L53&amp;"")&gt;0,NOT(IF(AND(ISNUMBER(L53),NOT(ISLOGICAL(L53))),ABS(L53)&lt;=1000000000000,FALSE))),AND(LEN(M53&amp;"")&gt;0,NOT(IF(AND(ISNUMBER(M53),NOT(ISLOGICAL(M53))),ABS(M53)&lt;=1000000000000,FALSE))),AND(LEN(L53&amp;"")=0,LEN(M53&amp;"")&gt;0),AND(LEN(L53&amp;"")&gt;0,LEN(M53&amp;"")=0))),"Check: basis-change values invalid",IF(AND(EXACT(P53,"Narrative only"),OR(LEN(TRIM(L53&amp;""))=0,LEN(TRIM(M53&amp;""))=0,NOT(EXACT(N53,"Narrative")),NOT(EXACT(O53,"Narrative")))),"Check: narrative pair or marker missing",IF(AND(NOT(EXACT(S53,"Draft")),OR(LEN(TRIM(T53&amp;""))=0,LEN(U53&amp;"")=0,LEN(TRIM(V53&amp;""))=0)),"Check: review record incomplete",IF(AND(EXACT(S53,"Draft"),LEN(U53&amp;"")&gt;0),"Check: update review state",IF(AND(EXACT(S53,"Approved"),LEN(TRIM(AD53&amp;""))=0),"Check: historical-disclosure decision missing",IF(AND(OR(EXACT(W53,"Checked"),EXACT(W53,"Not required")),LEN(TRIM(X53&amp;""))=0),"Check: dependency evidence missing",IF(AND(EXACT(Y53,"Released"),OR(NOT(EXACT(S53,"Approved")),NOT(OR(EXACT(W53,"Checked"),EXACT(W53,"Not required"))),LEN(TRIM(Z53&amp;""))=0,LEN(AA53&amp;"")=0,AA53&lt;U53)),"Check: release prerequisites incomplete",IF(AND(NOT(EXACT(Y53,"Released")),LEN(AA53&amp;"")&gt;0),"Check: unused release date",IF(AND(EXACT(Y53,"No release needed"),OR(NOT(OR(EXACT(S53,"Approved"),EXACT(S53,"Rejected"))),LEN(TRIM(Z53&amp;""))=0)),"Check: no-release decision incomplete",IF(AND(EXACT(Y53,"Unreleased"),NOT(EXACT(S53,"Rejected")),OR(LEN(TRIM(AB53&amp;""))=0,LEN(AC53&amp;"")=0)),"Check: next action or date missing","Recorded")))))))))))))))))))))))))))))))))</x:f>
      </x:c>
      <x:c r="AF53" s="19" t="str">
        <x:f>IF(AE53="Recorded",IF(AND(AE53="Recorded",EXACT(P53,"Same basis")),M53-L53,""),"")</x:f>
      </x:c>
      <x:c r="AG53" s="27" t="str">
        <x:f>IF(AE53="Recorded",IF(AND(AE53="Recorded",EXACT(P53,"Same basis")),IF(SIGN(L53)=1,IF(SIGN(M53-L53)=0,0,IF(LOG10(ABS(M53-L53))-LOG10(L53)&gt;300,"n.a.",(M53-L53)/L53)),"n.a."),""),"")</x:f>
      </x:c>
      <x:c r="AH53" s="17" t="str">
        <x:f>IF(LEN(AE53&amp;"")=0,"",IF(AE53&lt;&gt;"Recorded","Check: resolve input issue",IF(EXACT(P53,"Same basis"),IF(ISNUMBER(AG53),"Numeric comparison available","Delta only; relative change unavailable"),IF(EXACT(P53,"Narrative only"),"Narrative comparison only","Basis changed; no numeric delta"))))</x:f>
      </x:c>
      <x:c r="AI53" s="17" t="str">
        <x:f>IF(LEN(AE53&amp;"")=0,"",IF(AE53&lt;&gt;"Recorded","Check: resolve input issue",IF(EXACT(S53,"Rejected"),"Rejected; no release",IF(EXACT(Y53,"No release needed"),"No-release decision recorded",IF(EXACT(Y53,"Released"),"Release recorded",IF(NOT(EXACT(S53,"Approved")),"Review not approved",IF(OR(EXACT(W53,"Checked"),EXACT(W53,"Not required")),"Approved; release pending","Approved; update dependents")))))))</x:f>
      </x:c>
    </x:row>
    <x:row r="54" ht="52" customHeight="1">
      <x:c r="A54" s="9"/>
      <x:c r="B54" s="9"/>
      <x:c r="C54" s="26"/>
      <x:c r="D54" s="9"/>
      <x:c r="E54" s="9"/>
      <x:c r="F54" s="26"/>
      <x:c r="G54" s="26"/>
      <x:c r="H54" s="26"/>
      <x:c r="I54" s="9"/>
      <x:c r="J54" s="9"/>
      <x:c r="K54" s="9"/>
      <x:c r="L54" s="26"/>
      <x:c r="M54" s="26"/>
      <x:c r="N54" s="9"/>
      <x:c r="O54" s="9"/>
      <x:c r="P54" s="9"/>
      <x:c r="Q54" s="9"/>
      <x:c r="R54" s="9"/>
      <x:c r="S54" s="9"/>
      <x:c r="T54" s="9"/>
      <x:c r="U54" s="26"/>
      <x:c r="V54" s="9"/>
      <x:c r="W54" s="9"/>
      <x:c r="X54" s="9"/>
      <x:c r="Y54" s="9"/>
      <x:c r="Z54" s="9"/>
      <x:c r="AA54" s="26"/>
      <x:c r="AB54" s="9"/>
      <x:c r="AC54" s="26"/>
      <x:c r="AD54" s="9"/>
      <x:c r="AE54" s="17" t="str">
        <x:f>IF(COUNTA(A54:AD54)=0,"",IF(OR(ISERROR($B$7),ISERROR($B$8),ISERROR($B$9),ISERROR(F54),ISERROR(G54),ISERROR(H54),ISERROR(U54),ISERROR(AA54),ISERROR(AC54),ISERROR(C54),ISERROR(L54),ISERROR(M54)),"Check: numeric/date input error",IF(OR(LEN(TRIM(A54&amp;""))=0,NOT(ISTEXT(A54)),NOT(EXACT(A54,TRIM(A54)))),"Check: change ID missing or untrimmed",IF(OR(ISNUMBER(FIND("*",A54)),ISNUMBER(FIND("?",A54)),ISNUMBER(FIND("~",A54))),"Check: change ID contains wildcard",IF(OR(LEN(TRIM(B54&amp;""))=0,NOT(ISTEXT(B54)),NOT(EXACT(B54,TRIM(B54)))),"Check: calculation ID missing or untrimmed",IF(OR(ISNUMBER(FIND("*",B54)),ISNUMBER(FIND("?",B54)),ISNUMBER(FIND("~",B54))),"Check: calculation ID contains wildcard",IF(COUNTIFS($A$15:$A$74,A54)&gt;1,"Check: duplicate change ID",IF(NOT(IF(AND(ISNUMBER(C54),NOT(ISLOGICAL(C54))),AND(C54&gt;=1,C54&lt;=9999,MOD(C54,1)=0),FALSE)),"Check: sequence must be whole 1-9999",IF(COUNTIFS($B$15:$B$74,B54,$C$15:$C$74,C54)&gt;1,"Check: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setup",IF(OR(LEN(TRIM(D54&amp;""))=0,LEN(TRIM(E54&amp;""))=0,LEN(TRIM(J54&amp;""))=0,LEN(TRIM(K54&amp;""))=0,LEN(TRIM(Q54&amp;""))=0,LEN(TRIM(R54&amp;""))=0),"Check: before-after evidence missing",IF(NOT(OR(EXACT(I54,"Source correction"),EXACT(I54,"Formula correction"),EXACT(I54,"Method change"),EXACT(I54,"Boundary change"),EXACT(I54,"Presentation"),EXACT(I54,"Mixed"))),"Check: change type invalid",IF(NOT(OR(EXACT(P54,"Same basis"),EXACT(P54,"Basis changed"),EXACT(P54,"Narrative only"))),"Check: comparison basis invalid",IF(NOT(OR(EXACT(S54,"Draft"),EXACT(S54,"In review"),EXACT(S54,"Approved"),EXACT(S54,"Rejected"))),"Check: review state invalid",IF(NOT(OR(EXACT(W54,"Not checked"),EXACT(W54,"Pending"),EXACT(W54,"Checked"),EXACT(W54,"Not required"))),"Check: dependency state invalid",IF(NOT(OR(EXACT(Y54,"Unreleased"),EXACT(Y54,"Released"),EXACT(Y54,"No release needed"))),"Check: release state invalid",IF(OR(AND(LEN(F54&amp;"")&gt;0,NOT(IF(AND(ISNUMBER(F54),NOT(ISLOGICAL(F54))),AND(F54&gt;=1,F54&lt;=2958465,MOD(F54,1)=0),FALSE))),AND(LEN(G54&amp;"")&gt;0,NOT(IF(AND(ISNUMBER(G54),NOT(ISLOGICAL(G54))),AND(G54&gt;=1,G54&lt;=2958465,MOD(G54,1)=0),FALSE))),AND(LEN(H54&amp;"")&gt;0,NOT(IF(AND(ISNUMBER(H54),NOT(ISLOGICAL(H54))),AND(H54&gt;=1,H54&lt;=2958465,MOD(H54,1)=0),FALSE))),AND(LEN(U54&amp;"")&gt;0,NOT(IF(AND(ISNUMBER(U54),NOT(ISLOGICAL(U54))),AND(U54&gt;=1,U54&lt;=2958465,MOD(U54,1)=0),FALSE))),AND(LEN(AA54&amp;"")&gt;0,NOT(IF(AND(ISNUMBER(AA54),NOT(ISLOGICAL(AA54))),AND(AA54&gt;=1,AA54&lt;=2958465,MOD(AA54,1)=0),FALSE))),AND(LEN(AC54&amp;"")&gt;0,NOT(IF(AND(ISNUMBER(AC54),NOT(ISLOGICAL(AC54))),AND(AC54&gt;=1,AC54&lt;=2958465,MOD(AC54,1)=0),FALSE)))),"Check: entered date invalid",IF(OR(LEN(F54&amp;"")=0,LEN(G54&amp;"")=0,F54&gt;G54,F54&lt;$B$7,G54&gt;$B$8),"Check: reporting period invalid",IF(OR(LEN(H54&amp;"")=0,H54&gt;$B$9),"Check: detected date missing or future",IF(OR(AND(LEN(U54&amp;"")&gt;0,OR(U54&lt;H54,U54&gt;$B$9)),AND(LEN(AA54&amp;"")&gt;0,OR(AA54&lt;H54,AA54&gt;$B$9))),"Check: actual date chronology",IF(OR(LEN(TRIM(N54&amp;""))=0,LEN(TRIM(O54&amp;""))=0,NOT(EXACT(N54,TRIM(N54))),NOT(EXACT(O54,TRIM(O54)))),"Check: units missing or untrimmed",IF(AND(EXACT(P54,"Same basis"),OR(NOT(IF(AND(ISNUMBER(L54),NOT(ISLOGICAL(L54))),ABS(L54)&lt;=1000000000000,FALSE)),NOT(IF(AND(ISNUMBER(M54),NOT(ISLOGICAL(M54))),ABS(M54)&lt;=1000000000000,FALSE)))),"Check: numeric pair required",IF(AND(EXACT(P54,"Same basis"),NOT(EXACT(N54,O54))),"Check: units differ",IF(AND(EXACT(P54,"Basis changed"),OR(AND(LEN(L54&amp;"")&gt;0,NOT(IF(AND(ISNUMBER(L54),NOT(ISLOGICAL(L54))),ABS(L54)&lt;=1000000000000,FALSE))),AND(LEN(M54&amp;"")&gt;0,NOT(IF(AND(ISNUMBER(M54),NOT(ISLOGICAL(M54))),ABS(M54)&lt;=1000000000000,FALSE))),AND(LEN(L54&amp;"")=0,LEN(M54&amp;"")&gt;0),AND(LEN(L54&amp;"")&gt;0,LEN(M54&amp;"")=0))),"Check: basis-change values invalid",IF(AND(EXACT(P54,"Narrative only"),OR(LEN(TRIM(L54&amp;""))=0,LEN(TRIM(M54&amp;""))=0,NOT(EXACT(N54,"Narrative")),NOT(EXACT(O54,"Narrative")))),"Check: narrative pair or marker missing",IF(AND(NOT(EXACT(S54,"Draft")),OR(LEN(TRIM(T54&amp;""))=0,LEN(U54&amp;"")=0,LEN(TRIM(V54&amp;""))=0)),"Check: review record incomplete",IF(AND(EXACT(S54,"Draft"),LEN(U54&amp;"")&gt;0),"Check: update review state",IF(AND(EXACT(S54,"Approved"),LEN(TRIM(AD54&amp;""))=0),"Check: historical-disclosure decision missing",IF(AND(OR(EXACT(W54,"Checked"),EXACT(W54,"Not required")),LEN(TRIM(X54&amp;""))=0),"Check: dependency evidence missing",IF(AND(EXACT(Y54,"Released"),OR(NOT(EXACT(S54,"Approved")),NOT(OR(EXACT(W54,"Checked"),EXACT(W54,"Not required"))),LEN(TRIM(Z54&amp;""))=0,LEN(AA54&amp;"")=0,AA54&lt;U54)),"Check: release prerequisites incomplete",IF(AND(NOT(EXACT(Y54,"Released")),LEN(AA54&amp;"")&gt;0),"Check: unused release date",IF(AND(EXACT(Y54,"No release needed"),OR(NOT(OR(EXACT(S54,"Approved"),EXACT(S54,"Rejected"))),LEN(TRIM(Z54&amp;""))=0)),"Check: no-release decision incomplete",IF(AND(EXACT(Y54,"Unreleased"),NOT(EXACT(S54,"Rejected")),OR(LEN(TRIM(AB54&amp;""))=0,LEN(AC54&amp;"")=0)),"Check: next action or date missing","Recorded")))))))))))))))))))))))))))))))))</x:f>
      </x:c>
      <x:c r="AF54" s="19" t="str">
        <x:f>IF(AE54="Recorded",IF(AND(AE54="Recorded",EXACT(P54,"Same basis")),M54-L54,""),"")</x:f>
      </x:c>
      <x:c r="AG54" s="27" t="str">
        <x:f>IF(AE54="Recorded",IF(AND(AE54="Recorded",EXACT(P54,"Same basis")),IF(SIGN(L54)=1,IF(SIGN(M54-L54)=0,0,IF(LOG10(ABS(M54-L54))-LOG10(L54)&gt;300,"n.a.",(M54-L54)/L54)),"n.a."),""),"")</x:f>
      </x:c>
      <x:c r="AH54" s="17" t="str">
        <x:f>IF(LEN(AE54&amp;"")=0,"",IF(AE54&lt;&gt;"Recorded","Check: resolve input issue",IF(EXACT(P54,"Same basis"),IF(ISNUMBER(AG54),"Numeric comparison available","Delta only; relative change unavailable"),IF(EXACT(P54,"Narrative only"),"Narrative comparison only","Basis changed; no numeric delta"))))</x:f>
      </x:c>
      <x:c r="AI54" s="17" t="str">
        <x:f>IF(LEN(AE54&amp;"")=0,"",IF(AE54&lt;&gt;"Recorded","Check: resolve input issue",IF(EXACT(S54,"Rejected"),"Rejected; no release",IF(EXACT(Y54,"No release needed"),"No-release decision recorded",IF(EXACT(Y54,"Released"),"Release recorded",IF(NOT(EXACT(S54,"Approved")),"Review not approved",IF(OR(EXACT(W54,"Checked"),EXACT(W54,"Not required")),"Approved; release pending","Approved; update dependents")))))))</x:f>
      </x:c>
    </x:row>
    <x:row r="55" ht="52" customHeight="1">
      <x:c r="A55" s="9"/>
      <x:c r="B55" s="9"/>
      <x:c r="C55" s="26"/>
      <x:c r="D55" s="9"/>
      <x:c r="E55" s="9"/>
      <x:c r="F55" s="26"/>
      <x:c r="G55" s="26"/>
      <x:c r="H55" s="26"/>
      <x:c r="I55" s="9"/>
      <x:c r="J55" s="9"/>
      <x:c r="K55" s="9"/>
      <x:c r="L55" s="26"/>
      <x:c r="M55" s="26"/>
      <x:c r="N55" s="9"/>
      <x:c r="O55" s="9"/>
      <x:c r="P55" s="9"/>
      <x:c r="Q55" s="9"/>
      <x:c r="R55" s="9"/>
      <x:c r="S55" s="9"/>
      <x:c r="T55" s="9"/>
      <x:c r="U55" s="26"/>
      <x:c r="V55" s="9"/>
      <x:c r="W55" s="9"/>
      <x:c r="X55" s="9"/>
      <x:c r="Y55" s="9"/>
      <x:c r="Z55" s="9"/>
      <x:c r="AA55" s="26"/>
      <x:c r="AB55" s="9"/>
      <x:c r="AC55" s="26"/>
      <x:c r="AD55" s="9"/>
      <x:c r="AE55" s="17" t="str">
        <x:f>IF(COUNTA(A55:AD55)=0,"",IF(OR(ISERROR($B$7),ISERROR($B$8),ISERROR($B$9),ISERROR(F55),ISERROR(G55),ISERROR(H55),ISERROR(U55),ISERROR(AA55),ISERROR(AC55),ISERROR(C55),ISERROR(L55),ISERROR(M55)),"Check: numeric/date input error",IF(OR(LEN(TRIM(A55&amp;""))=0,NOT(ISTEXT(A55)),NOT(EXACT(A55,TRIM(A55)))),"Check: change ID missing or untrimmed",IF(OR(ISNUMBER(FIND("*",A55)),ISNUMBER(FIND("?",A55)),ISNUMBER(FIND("~",A55))),"Check: change ID contains wildcard",IF(OR(LEN(TRIM(B55&amp;""))=0,NOT(ISTEXT(B55)),NOT(EXACT(B55,TRIM(B55)))),"Check: calculation ID missing or untrimmed",IF(OR(ISNUMBER(FIND("*",B55)),ISNUMBER(FIND("?",B55)),ISNUMBER(FIND("~",B55))),"Check: calculation ID contains wildcard",IF(COUNTIFS($A$15:$A$74,A55)&gt;1,"Check: duplicate change ID",IF(NOT(IF(AND(ISNUMBER(C55),NOT(ISLOGICAL(C55))),AND(C55&gt;=1,C55&lt;=9999,MOD(C55,1)=0),FALSE)),"Check: sequence must be whole 1-9999",IF(COUNTIFS($B$15:$B$74,B55,$C$15:$C$74,C55)&gt;1,"Check: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setup",IF(OR(LEN(TRIM(D55&amp;""))=0,LEN(TRIM(E55&amp;""))=0,LEN(TRIM(J55&amp;""))=0,LEN(TRIM(K55&amp;""))=0,LEN(TRIM(Q55&amp;""))=0,LEN(TRIM(R55&amp;""))=0),"Check: before-after evidence missing",IF(NOT(OR(EXACT(I55,"Source correction"),EXACT(I55,"Formula correction"),EXACT(I55,"Method change"),EXACT(I55,"Boundary change"),EXACT(I55,"Presentation"),EXACT(I55,"Mixed"))),"Check: change type invalid",IF(NOT(OR(EXACT(P55,"Same basis"),EXACT(P55,"Basis changed"),EXACT(P55,"Narrative only"))),"Check: comparison basis invalid",IF(NOT(OR(EXACT(S55,"Draft"),EXACT(S55,"In review"),EXACT(S55,"Approved"),EXACT(S55,"Rejected"))),"Check: review state invalid",IF(NOT(OR(EXACT(W55,"Not checked"),EXACT(W55,"Pending"),EXACT(W55,"Checked"),EXACT(W55,"Not required"))),"Check: dependency state invalid",IF(NOT(OR(EXACT(Y55,"Unreleased"),EXACT(Y55,"Released"),EXACT(Y55,"No release needed"))),"Check: release state invalid",IF(OR(AND(LEN(F55&amp;"")&gt;0,NOT(IF(AND(ISNUMBER(F55),NOT(ISLOGICAL(F55))),AND(F55&gt;=1,F55&lt;=2958465,MOD(F55,1)=0),FALSE))),AND(LEN(G55&amp;"")&gt;0,NOT(IF(AND(ISNUMBER(G55),NOT(ISLOGICAL(G55))),AND(G55&gt;=1,G55&lt;=2958465,MOD(G55,1)=0),FALSE))),AND(LEN(H55&amp;"")&gt;0,NOT(IF(AND(ISNUMBER(H55),NOT(ISLOGICAL(H55))),AND(H55&gt;=1,H55&lt;=2958465,MOD(H55,1)=0),FALSE))),AND(LEN(U55&amp;"")&gt;0,NOT(IF(AND(ISNUMBER(U55),NOT(ISLOGICAL(U55))),AND(U55&gt;=1,U55&lt;=2958465,MOD(U55,1)=0),FALSE))),AND(LEN(AA55&amp;"")&gt;0,NOT(IF(AND(ISNUMBER(AA55),NOT(ISLOGICAL(AA55))),AND(AA55&gt;=1,AA55&lt;=2958465,MOD(AA55,1)=0),FALSE))),AND(LEN(AC55&amp;"")&gt;0,NOT(IF(AND(ISNUMBER(AC55),NOT(ISLOGICAL(AC55))),AND(AC55&gt;=1,AC55&lt;=2958465,MOD(AC55,1)=0),FALSE)))),"Check: entered date invalid",IF(OR(LEN(F55&amp;"")=0,LEN(G55&amp;"")=0,F55&gt;G55,F55&lt;$B$7,G55&gt;$B$8),"Check: reporting period invalid",IF(OR(LEN(H55&amp;"")=0,H55&gt;$B$9),"Check: detected date missing or future",IF(OR(AND(LEN(U55&amp;"")&gt;0,OR(U55&lt;H55,U55&gt;$B$9)),AND(LEN(AA55&amp;"")&gt;0,OR(AA55&lt;H55,AA55&gt;$B$9))),"Check: actual date chronology",IF(OR(LEN(TRIM(N55&amp;""))=0,LEN(TRIM(O55&amp;""))=0,NOT(EXACT(N55,TRIM(N55))),NOT(EXACT(O55,TRIM(O55)))),"Check: units missing or untrimmed",IF(AND(EXACT(P55,"Same basis"),OR(NOT(IF(AND(ISNUMBER(L55),NOT(ISLOGICAL(L55))),ABS(L55)&lt;=1000000000000,FALSE)),NOT(IF(AND(ISNUMBER(M55),NOT(ISLOGICAL(M55))),ABS(M55)&lt;=1000000000000,FALSE)))),"Check: numeric pair required",IF(AND(EXACT(P55,"Same basis"),NOT(EXACT(N55,O55))),"Check: units differ",IF(AND(EXACT(P55,"Basis changed"),OR(AND(LEN(L55&amp;"")&gt;0,NOT(IF(AND(ISNUMBER(L55),NOT(ISLOGICAL(L55))),ABS(L55)&lt;=1000000000000,FALSE))),AND(LEN(M55&amp;"")&gt;0,NOT(IF(AND(ISNUMBER(M55),NOT(ISLOGICAL(M55))),ABS(M55)&lt;=1000000000000,FALSE))),AND(LEN(L55&amp;"")=0,LEN(M55&amp;"")&gt;0),AND(LEN(L55&amp;"")&gt;0,LEN(M55&amp;"")=0))),"Check: basis-change values invalid",IF(AND(EXACT(P55,"Narrative only"),OR(LEN(TRIM(L55&amp;""))=0,LEN(TRIM(M55&amp;""))=0,NOT(EXACT(N55,"Narrative")),NOT(EXACT(O55,"Narrative")))),"Check: narrative pair or marker missing",IF(AND(NOT(EXACT(S55,"Draft")),OR(LEN(TRIM(T55&amp;""))=0,LEN(U55&amp;"")=0,LEN(TRIM(V55&amp;""))=0)),"Check: review record incomplete",IF(AND(EXACT(S55,"Draft"),LEN(U55&amp;"")&gt;0),"Check: update review state",IF(AND(EXACT(S55,"Approved"),LEN(TRIM(AD55&amp;""))=0),"Check: historical-disclosure decision missing",IF(AND(OR(EXACT(W55,"Checked"),EXACT(W55,"Not required")),LEN(TRIM(X55&amp;""))=0),"Check: dependency evidence missing",IF(AND(EXACT(Y55,"Released"),OR(NOT(EXACT(S55,"Approved")),NOT(OR(EXACT(W55,"Checked"),EXACT(W55,"Not required"))),LEN(TRIM(Z55&amp;""))=0,LEN(AA55&amp;"")=0,AA55&lt;U55)),"Check: release prerequisites incomplete",IF(AND(NOT(EXACT(Y55,"Released")),LEN(AA55&amp;"")&gt;0),"Check: unused release date",IF(AND(EXACT(Y55,"No release needed"),OR(NOT(OR(EXACT(S55,"Approved"),EXACT(S55,"Rejected"))),LEN(TRIM(Z55&amp;""))=0)),"Check: no-release decision incomplete",IF(AND(EXACT(Y55,"Unreleased"),NOT(EXACT(S55,"Rejected")),OR(LEN(TRIM(AB55&amp;""))=0,LEN(AC55&amp;"")=0)),"Check: next action or date missing","Recorded")))))))))))))))))))))))))))))))))</x:f>
      </x:c>
      <x:c r="AF55" s="19" t="str">
        <x:f>IF(AE55="Recorded",IF(AND(AE55="Recorded",EXACT(P55,"Same basis")),M55-L55,""),"")</x:f>
      </x:c>
      <x:c r="AG55" s="27" t="str">
        <x:f>IF(AE55="Recorded",IF(AND(AE55="Recorded",EXACT(P55,"Same basis")),IF(SIGN(L55)=1,IF(SIGN(M55-L55)=0,0,IF(LOG10(ABS(M55-L55))-LOG10(L55)&gt;300,"n.a.",(M55-L55)/L55)),"n.a."),""),"")</x:f>
      </x:c>
      <x:c r="AH55" s="17" t="str">
        <x:f>IF(LEN(AE55&amp;"")=0,"",IF(AE55&lt;&gt;"Recorded","Check: resolve input issue",IF(EXACT(P55,"Same basis"),IF(ISNUMBER(AG55),"Numeric comparison available","Delta only; relative change unavailable"),IF(EXACT(P55,"Narrative only"),"Narrative comparison only","Basis changed; no numeric delta"))))</x:f>
      </x:c>
      <x:c r="AI55" s="17" t="str">
        <x:f>IF(LEN(AE55&amp;"")=0,"",IF(AE55&lt;&gt;"Recorded","Check: resolve input issue",IF(EXACT(S55,"Rejected"),"Rejected; no release",IF(EXACT(Y55,"No release needed"),"No-release decision recorded",IF(EXACT(Y55,"Released"),"Release recorded",IF(NOT(EXACT(S55,"Approved")),"Review not approved",IF(OR(EXACT(W55,"Checked"),EXACT(W55,"Not required")),"Approved; release pending","Approved; update dependents")))))))</x:f>
      </x:c>
    </x:row>
    <x:row r="56" ht="52" customHeight="1">
      <x:c r="A56" s="9"/>
      <x:c r="B56" s="9"/>
      <x:c r="C56" s="26"/>
      <x:c r="D56" s="9"/>
      <x:c r="E56" s="9"/>
      <x:c r="F56" s="26"/>
      <x:c r="G56" s="26"/>
      <x:c r="H56" s="26"/>
      <x:c r="I56" s="9"/>
      <x:c r="J56" s="9"/>
      <x:c r="K56" s="9"/>
      <x:c r="L56" s="26"/>
      <x:c r="M56" s="26"/>
      <x:c r="N56" s="9"/>
      <x:c r="O56" s="9"/>
      <x:c r="P56" s="9"/>
      <x:c r="Q56" s="9"/>
      <x:c r="R56" s="9"/>
      <x:c r="S56" s="9"/>
      <x:c r="T56" s="9"/>
      <x:c r="U56" s="26"/>
      <x:c r="V56" s="9"/>
      <x:c r="W56" s="9"/>
      <x:c r="X56" s="9"/>
      <x:c r="Y56" s="9"/>
      <x:c r="Z56" s="9"/>
      <x:c r="AA56" s="26"/>
      <x:c r="AB56" s="9"/>
      <x:c r="AC56" s="26"/>
      <x:c r="AD56" s="9"/>
      <x:c r="AE56" s="17" t="str">
        <x:f>IF(COUNTA(A56:AD56)=0,"",IF(OR(ISERROR($B$7),ISERROR($B$8),ISERROR($B$9),ISERROR(F56),ISERROR(G56),ISERROR(H56),ISERROR(U56),ISERROR(AA56),ISERROR(AC56),ISERROR(C56),ISERROR(L56),ISERROR(M56)),"Check: numeric/date input error",IF(OR(LEN(TRIM(A56&amp;""))=0,NOT(ISTEXT(A56)),NOT(EXACT(A56,TRIM(A56)))),"Check: change ID missing or untrimmed",IF(OR(ISNUMBER(FIND("*",A56)),ISNUMBER(FIND("?",A56)),ISNUMBER(FIND("~",A56))),"Check: change ID contains wildcard",IF(OR(LEN(TRIM(B56&amp;""))=0,NOT(ISTEXT(B56)),NOT(EXACT(B56,TRIM(B56)))),"Check: calculation ID missing or untrimmed",IF(OR(ISNUMBER(FIND("*",B56)),ISNUMBER(FIND("?",B56)),ISNUMBER(FIND("~",B56))),"Check: calculation ID contains wildcard",IF(COUNTIFS($A$15:$A$74,A56)&gt;1,"Check: duplicate change ID",IF(NOT(IF(AND(ISNUMBER(C56),NOT(ISLOGICAL(C56))),AND(C56&gt;=1,C56&lt;=9999,MOD(C56,1)=0),FALSE)),"Check: sequence must be whole 1-9999",IF(COUNTIFS($B$15:$B$74,B56,$C$15:$C$74,C56)&gt;1,"Check: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setup",IF(OR(LEN(TRIM(D56&amp;""))=0,LEN(TRIM(E56&amp;""))=0,LEN(TRIM(J56&amp;""))=0,LEN(TRIM(K56&amp;""))=0,LEN(TRIM(Q56&amp;""))=0,LEN(TRIM(R56&amp;""))=0),"Check: before-after evidence missing",IF(NOT(OR(EXACT(I56,"Source correction"),EXACT(I56,"Formula correction"),EXACT(I56,"Method change"),EXACT(I56,"Boundary change"),EXACT(I56,"Presentation"),EXACT(I56,"Mixed"))),"Check: change type invalid",IF(NOT(OR(EXACT(P56,"Same basis"),EXACT(P56,"Basis changed"),EXACT(P56,"Narrative only"))),"Check: comparison basis invalid",IF(NOT(OR(EXACT(S56,"Draft"),EXACT(S56,"In review"),EXACT(S56,"Approved"),EXACT(S56,"Rejected"))),"Check: review state invalid",IF(NOT(OR(EXACT(W56,"Not checked"),EXACT(W56,"Pending"),EXACT(W56,"Checked"),EXACT(W56,"Not required"))),"Check: dependency state invalid",IF(NOT(OR(EXACT(Y56,"Unreleased"),EXACT(Y56,"Released"),EXACT(Y56,"No release needed"))),"Check: release state invalid",IF(OR(AND(LEN(F56&amp;"")&gt;0,NOT(IF(AND(ISNUMBER(F56),NOT(ISLOGICAL(F56))),AND(F56&gt;=1,F56&lt;=2958465,MOD(F56,1)=0),FALSE))),AND(LEN(G56&amp;"")&gt;0,NOT(IF(AND(ISNUMBER(G56),NOT(ISLOGICAL(G56))),AND(G56&gt;=1,G56&lt;=2958465,MOD(G56,1)=0),FALSE))),AND(LEN(H56&amp;"")&gt;0,NOT(IF(AND(ISNUMBER(H56),NOT(ISLOGICAL(H56))),AND(H56&gt;=1,H56&lt;=2958465,MOD(H56,1)=0),FALSE))),AND(LEN(U56&amp;"")&gt;0,NOT(IF(AND(ISNUMBER(U56),NOT(ISLOGICAL(U56))),AND(U56&gt;=1,U56&lt;=2958465,MOD(U56,1)=0),FALSE))),AND(LEN(AA56&amp;"")&gt;0,NOT(IF(AND(ISNUMBER(AA56),NOT(ISLOGICAL(AA56))),AND(AA56&gt;=1,AA56&lt;=2958465,MOD(AA56,1)=0),FALSE))),AND(LEN(AC56&amp;"")&gt;0,NOT(IF(AND(ISNUMBER(AC56),NOT(ISLOGICAL(AC56))),AND(AC56&gt;=1,AC56&lt;=2958465,MOD(AC56,1)=0),FALSE)))),"Check: entered date invalid",IF(OR(LEN(F56&amp;"")=0,LEN(G56&amp;"")=0,F56&gt;G56,F56&lt;$B$7,G56&gt;$B$8),"Check: reporting period invalid",IF(OR(LEN(H56&amp;"")=0,H56&gt;$B$9),"Check: detected date missing or future",IF(OR(AND(LEN(U56&amp;"")&gt;0,OR(U56&lt;H56,U56&gt;$B$9)),AND(LEN(AA56&amp;"")&gt;0,OR(AA56&lt;H56,AA56&gt;$B$9))),"Check: actual date chronology",IF(OR(LEN(TRIM(N56&amp;""))=0,LEN(TRIM(O56&amp;""))=0,NOT(EXACT(N56,TRIM(N56))),NOT(EXACT(O56,TRIM(O56)))),"Check: units missing or untrimmed",IF(AND(EXACT(P56,"Same basis"),OR(NOT(IF(AND(ISNUMBER(L56),NOT(ISLOGICAL(L56))),ABS(L56)&lt;=1000000000000,FALSE)),NOT(IF(AND(ISNUMBER(M56),NOT(ISLOGICAL(M56))),ABS(M56)&lt;=1000000000000,FALSE)))),"Check: numeric pair required",IF(AND(EXACT(P56,"Same basis"),NOT(EXACT(N56,O56))),"Check: units differ",IF(AND(EXACT(P56,"Basis changed"),OR(AND(LEN(L56&amp;"")&gt;0,NOT(IF(AND(ISNUMBER(L56),NOT(ISLOGICAL(L56))),ABS(L56)&lt;=1000000000000,FALSE))),AND(LEN(M56&amp;"")&gt;0,NOT(IF(AND(ISNUMBER(M56),NOT(ISLOGICAL(M56))),ABS(M56)&lt;=1000000000000,FALSE))),AND(LEN(L56&amp;"")=0,LEN(M56&amp;"")&gt;0),AND(LEN(L56&amp;"")&gt;0,LEN(M56&amp;"")=0))),"Check: basis-change values invalid",IF(AND(EXACT(P56,"Narrative only"),OR(LEN(TRIM(L56&amp;""))=0,LEN(TRIM(M56&amp;""))=0,NOT(EXACT(N56,"Narrative")),NOT(EXACT(O56,"Narrative")))),"Check: narrative pair or marker missing",IF(AND(NOT(EXACT(S56,"Draft")),OR(LEN(TRIM(T56&amp;""))=0,LEN(U56&amp;"")=0,LEN(TRIM(V56&amp;""))=0)),"Check: review record incomplete",IF(AND(EXACT(S56,"Draft"),LEN(U56&amp;"")&gt;0),"Check: update review state",IF(AND(EXACT(S56,"Approved"),LEN(TRIM(AD56&amp;""))=0),"Check: historical-disclosure decision missing",IF(AND(OR(EXACT(W56,"Checked"),EXACT(W56,"Not required")),LEN(TRIM(X56&amp;""))=0),"Check: dependency evidence missing",IF(AND(EXACT(Y56,"Released"),OR(NOT(EXACT(S56,"Approved")),NOT(OR(EXACT(W56,"Checked"),EXACT(W56,"Not required"))),LEN(TRIM(Z56&amp;""))=0,LEN(AA56&amp;"")=0,AA56&lt;U56)),"Check: release prerequisites incomplete",IF(AND(NOT(EXACT(Y56,"Released")),LEN(AA56&amp;"")&gt;0),"Check: unused release date",IF(AND(EXACT(Y56,"No release needed"),OR(NOT(OR(EXACT(S56,"Approved"),EXACT(S56,"Rejected"))),LEN(TRIM(Z56&amp;""))=0)),"Check: no-release decision incomplete",IF(AND(EXACT(Y56,"Unreleased"),NOT(EXACT(S56,"Rejected")),OR(LEN(TRIM(AB56&amp;""))=0,LEN(AC56&amp;"")=0)),"Check: next action or date missing","Recorded")))))))))))))))))))))))))))))))))</x:f>
      </x:c>
      <x:c r="AF56" s="19" t="str">
        <x:f>IF(AE56="Recorded",IF(AND(AE56="Recorded",EXACT(P56,"Same basis")),M56-L56,""),"")</x:f>
      </x:c>
      <x:c r="AG56" s="27" t="str">
        <x:f>IF(AE56="Recorded",IF(AND(AE56="Recorded",EXACT(P56,"Same basis")),IF(SIGN(L56)=1,IF(SIGN(M56-L56)=0,0,IF(LOG10(ABS(M56-L56))-LOG10(L56)&gt;300,"n.a.",(M56-L56)/L56)),"n.a."),""),"")</x:f>
      </x:c>
      <x:c r="AH56" s="17" t="str">
        <x:f>IF(LEN(AE56&amp;"")=0,"",IF(AE56&lt;&gt;"Recorded","Check: resolve input issue",IF(EXACT(P56,"Same basis"),IF(ISNUMBER(AG56),"Numeric comparison available","Delta only; relative change unavailable"),IF(EXACT(P56,"Narrative only"),"Narrative comparison only","Basis changed; no numeric delta"))))</x:f>
      </x:c>
      <x:c r="AI56" s="17" t="str">
        <x:f>IF(LEN(AE56&amp;"")=0,"",IF(AE56&lt;&gt;"Recorded","Check: resolve input issue",IF(EXACT(S56,"Rejected"),"Rejected; no release",IF(EXACT(Y56,"No release needed"),"No-release decision recorded",IF(EXACT(Y56,"Released"),"Release recorded",IF(NOT(EXACT(S56,"Approved")),"Review not approved",IF(OR(EXACT(W56,"Checked"),EXACT(W56,"Not required")),"Approved; release pending","Approved; update dependents")))))))</x:f>
      </x:c>
    </x:row>
    <x:row r="57" ht="52" customHeight="1">
      <x:c r="A57" s="9"/>
      <x:c r="B57" s="9"/>
      <x:c r="C57" s="26"/>
      <x:c r="D57" s="9"/>
      <x:c r="E57" s="9"/>
      <x:c r="F57" s="26"/>
      <x:c r="G57" s="26"/>
      <x:c r="H57" s="26"/>
      <x:c r="I57" s="9"/>
      <x:c r="J57" s="9"/>
      <x:c r="K57" s="9"/>
      <x:c r="L57" s="26"/>
      <x:c r="M57" s="26"/>
      <x:c r="N57" s="9"/>
      <x:c r="O57" s="9"/>
      <x:c r="P57" s="9"/>
      <x:c r="Q57" s="9"/>
      <x:c r="R57" s="9"/>
      <x:c r="S57" s="9"/>
      <x:c r="T57" s="9"/>
      <x:c r="U57" s="26"/>
      <x:c r="V57" s="9"/>
      <x:c r="W57" s="9"/>
      <x:c r="X57" s="9"/>
      <x:c r="Y57" s="9"/>
      <x:c r="Z57" s="9"/>
      <x:c r="AA57" s="26"/>
      <x:c r="AB57" s="9"/>
      <x:c r="AC57" s="26"/>
      <x:c r="AD57" s="9"/>
      <x:c r="AE57" s="17" t="str">
        <x:f>IF(COUNTA(A57:AD57)=0,"",IF(OR(ISERROR($B$7),ISERROR($B$8),ISERROR($B$9),ISERROR(F57),ISERROR(G57),ISERROR(H57),ISERROR(U57),ISERROR(AA57),ISERROR(AC57),ISERROR(C57),ISERROR(L57),ISERROR(M57)),"Check: numeric/date input error",IF(OR(LEN(TRIM(A57&amp;""))=0,NOT(ISTEXT(A57)),NOT(EXACT(A57,TRIM(A57)))),"Check: change ID missing or untrimmed",IF(OR(ISNUMBER(FIND("*",A57)),ISNUMBER(FIND("?",A57)),ISNUMBER(FIND("~",A57))),"Check: change ID contains wildcard",IF(OR(LEN(TRIM(B57&amp;""))=0,NOT(ISTEXT(B57)),NOT(EXACT(B57,TRIM(B57)))),"Check: calculation ID missing or untrimmed",IF(OR(ISNUMBER(FIND("*",B57)),ISNUMBER(FIND("?",B57)),ISNUMBER(FIND("~",B57))),"Check: calculation ID contains wildcard",IF(COUNTIFS($A$15:$A$74,A57)&gt;1,"Check: duplicate change ID",IF(NOT(IF(AND(ISNUMBER(C57),NOT(ISLOGICAL(C57))),AND(C57&gt;=1,C57&lt;=9999,MOD(C57,1)=0),FALSE)),"Check: sequence must be whole 1-9999",IF(COUNTIFS($B$15:$B$74,B57,$C$15:$C$74,C57)&gt;1,"Check: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setup",IF(OR(LEN(TRIM(D57&amp;""))=0,LEN(TRIM(E57&amp;""))=0,LEN(TRIM(J57&amp;""))=0,LEN(TRIM(K57&amp;""))=0,LEN(TRIM(Q57&amp;""))=0,LEN(TRIM(R57&amp;""))=0),"Check: before-after evidence missing",IF(NOT(OR(EXACT(I57,"Source correction"),EXACT(I57,"Formula correction"),EXACT(I57,"Method change"),EXACT(I57,"Boundary change"),EXACT(I57,"Presentation"),EXACT(I57,"Mixed"))),"Check: change type invalid",IF(NOT(OR(EXACT(P57,"Same basis"),EXACT(P57,"Basis changed"),EXACT(P57,"Narrative only"))),"Check: comparison basis invalid",IF(NOT(OR(EXACT(S57,"Draft"),EXACT(S57,"In review"),EXACT(S57,"Approved"),EXACT(S57,"Rejected"))),"Check: review state invalid",IF(NOT(OR(EXACT(W57,"Not checked"),EXACT(W57,"Pending"),EXACT(W57,"Checked"),EXACT(W57,"Not required"))),"Check: dependency state invalid",IF(NOT(OR(EXACT(Y57,"Unreleased"),EXACT(Y57,"Released"),EXACT(Y57,"No release needed"))),"Check: release state invalid",IF(OR(AND(LEN(F57&amp;"")&gt;0,NOT(IF(AND(ISNUMBER(F57),NOT(ISLOGICAL(F57))),AND(F57&gt;=1,F57&lt;=2958465,MOD(F57,1)=0),FALSE))),AND(LEN(G57&amp;"")&gt;0,NOT(IF(AND(ISNUMBER(G57),NOT(ISLOGICAL(G57))),AND(G57&gt;=1,G57&lt;=2958465,MOD(G57,1)=0),FALSE))),AND(LEN(H57&amp;"")&gt;0,NOT(IF(AND(ISNUMBER(H57),NOT(ISLOGICAL(H57))),AND(H57&gt;=1,H57&lt;=2958465,MOD(H57,1)=0),FALSE))),AND(LEN(U57&amp;"")&gt;0,NOT(IF(AND(ISNUMBER(U57),NOT(ISLOGICAL(U57))),AND(U57&gt;=1,U57&lt;=2958465,MOD(U57,1)=0),FALSE))),AND(LEN(AA57&amp;"")&gt;0,NOT(IF(AND(ISNUMBER(AA57),NOT(ISLOGICAL(AA57))),AND(AA57&gt;=1,AA57&lt;=2958465,MOD(AA57,1)=0),FALSE))),AND(LEN(AC57&amp;"")&gt;0,NOT(IF(AND(ISNUMBER(AC57),NOT(ISLOGICAL(AC57))),AND(AC57&gt;=1,AC57&lt;=2958465,MOD(AC57,1)=0),FALSE)))),"Check: entered date invalid",IF(OR(LEN(F57&amp;"")=0,LEN(G57&amp;"")=0,F57&gt;G57,F57&lt;$B$7,G57&gt;$B$8),"Check: reporting period invalid",IF(OR(LEN(H57&amp;"")=0,H57&gt;$B$9),"Check: detected date missing or future",IF(OR(AND(LEN(U57&amp;"")&gt;0,OR(U57&lt;H57,U57&gt;$B$9)),AND(LEN(AA57&amp;"")&gt;0,OR(AA57&lt;H57,AA57&gt;$B$9))),"Check: actual date chronology",IF(OR(LEN(TRIM(N57&amp;""))=0,LEN(TRIM(O57&amp;""))=0,NOT(EXACT(N57,TRIM(N57))),NOT(EXACT(O57,TRIM(O57)))),"Check: units missing or untrimmed",IF(AND(EXACT(P57,"Same basis"),OR(NOT(IF(AND(ISNUMBER(L57),NOT(ISLOGICAL(L57))),ABS(L57)&lt;=1000000000000,FALSE)),NOT(IF(AND(ISNUMBER(M57),NOT(ISLOGICAL(M57))),ABS(M57)&lt;=1000000000000,FALSE)))),"Check: numeric pair required",IF(AND(EXACT(P57,"Same basis"),NOT(EXACT(N57,O57))),"Check: units differ",IF(AND(EXACT(P57,"Basis changed"),OR(AND(LEN(L57&amp;"")&gt;0,NOT(IF(AND(ISNUMBER(L57),NOT(ISLOGICAL(L57))),ABS(L57)&lt;=1000000000000,FALSE))),AND(LEN(M57&amp;"")&gt;0,NOT(IF(AND(ISNUMBER(M57),NOT(ISLOGICAL(M57))),ABS(M57)&lt;=1000000000000,FALSE))),AND(LEN(L57&amp;"")=0,LEN(M57&amp;"")&gt;0),AND(LEN(L57&amp;"")&gt;0,LEN(M57&amp;"")=0))),"Check: basis-change values invalid",IF(AND(EXACT(P57,"Narrative only"),OR(LEN(TRIM(L57&amp;""))=0,LEN(TRIM(M57&amp;""))=0,NOT(EXACT(N57,"Narrative")),NOT(EXACT(O57,"Narrative")))),"Check: narrative pair or marker missing",IF(AND(NOT(EXACT(S57,"Draft")),OR(LEN(TRIM(T57&amp;""))=0,LEN(U57&amp;"")=0,LEN(TRIM(V57&amp;""))=0)),"Check: review record incomplete",IF(AND(EXACT(S57,"Draft"),LEN(U57&amp;"")&gt;0),"Check: update review state",IF(AND(EXACT(S57,"Approved"),LEN(TRIM(AD57&amp;""))=0),"Check: historical-disclosure decision missing",IF(AND(OR(EXACT(W57,"Checked"),EXACT(W57,"Not required")),LEN(TRIM(X57&amp;""))=0),"Check: dependency evidence missing",IF(AND(EXACT(Y57,"Released"),OR(NOT(EXACT(S57,"Approved")),NOT(OR(EXACT(W57,"Checked"),EXACT(W57,"Not required"))),LEN(TRIM(Z57&amp;""))=0,LEN(AA57&amp;"")=0,AA57&lt;U57)),"Check: release prerequisites incomplete",IF(AND(NOT(EXACT(Y57,"Released")),LEN(AA57&amp;"")&gt;0),"Check: unused release date",IF(AND(EXACT(Y57,"No release needed"),OR(NOT(OR(EXACT(S57,"Approved"),EXACT(S57,"Rejected"))),LEN(TRIM(Z57&amp;""))=0)),"Check: no-release decision incomplete",IF(AND(EXACT(Y57,"Unreleased"),NOT(EXACT(S57,"Rejected")),OR(LEN(TRIM(AB57&amp;""))=0,LEN(AC57&amp;"")=0)),"Check: next action or date missing","Recorded")))))))))))))))))))))))))))))))))</x:f>
      </x:c>
      <x:c r="AF57" s="19" t="str">
        <x:f>IF(AE57="Recorded",IF(AND(AE57="Recorded",EXACT(P57,"Same basis")),M57-L57,""),"")</x:f>
      </x:c>
      <x:c r="AG57" s="27" t="str">
        <x:f>IF(AE57="Recorded",IF(AND(AE57="Recorded",EXACT(P57,"Same basis")),IF(SIGN(L57)=1,IF(SIGN(M57-L57)=0,0,IF(LOG10(ABS(M57-L57))-LOG10(L57)&gt;300,"n.a.",(M57-L57)/L57)),"n.a."),""),"")</x:f>
      </x:c>
      <x:c r="AH57" s="17" t="str">
        <x:f>IF(LEN(AE57&amp;"")=0,"",IF(AE57&lt;&gt;"Recorded","Check: resolve input issue",IF(EXACT(P57,"Same basis"),IF(ISNUMBER(AG57),"Numeric comparison available","Delta only; relative change unavailable"),IF(EXACT(P57,"Narrative only"),"Narrative comparison only","Basis changed; no numeric delta"))))</x:f>
      </x:c>
      <x:c r="AI57" s="17" t="str">
        <x:f>IF(LEN(AE57&amp;"")=0,"",IF(AE57&lt;&gt;"Recorded","Check: resolve input issue",IF(EXACT(S57,"Rejected"),"Rejected; no release",IF(EXACT(Y57,"No release needed"),"No-release decision recorded",IF(EXACT(Y57,"Released"),"Release recorded",IF(NOT(EXACT(S57,"Approved")),"Review not approved",IF(OR(EXACT(W57,"Checked"),EXACT(W57,"Not required")),"Approved; release pending","Approved; update dependents")))))))</x:f>
      </x:c>
    </x:row>
    <x:row r="58" ht="52" customHeight="1">
      <x:c r="A58" s="9"/>
      <x:c r="B58" s="9"/>
      <x:c r="C58" s="26"/>
      <x:c r="D58" s="9"/>
      <x:c r="E58" s="9"/>
      <x:c r="F58" s="26"/>
      <x:c r="G58" s="26"/>
      <x:c r="H58" s="26"/>
      <x:c r="I58" s="9"/>
      <x:c r="J58" s="9"/>
      <x:c r="K58" s="9"/>
      <x:c r="L58" s="26"/>
      <x:c r="M58" s="26"/>
      <x:c r="N58" s="9"/>
      <x:c r="O58" s="9"/>
      <x:c r="P58" s="9"/>
      <x:c r="Q58" s="9"/>
      <x:c r="R58" s="9"/>
      <x:c r="S58" s="9"/>
      <x:c r="T58" s="9"/>
      <x:c r="U58" s="26"/>
      <x:c r="V58" s="9"/>
      <x:c r="W58" s="9"/>
      <x:c r="X58" s="9"/>
      <x:c r="Y58" s="9"/>
      <x:c r="Z58" s="9"/>
      <x:c r="AA58" s="26"/>
      <x:c r="AB58" s="9"/>
      <x:c r="AC58" s="26"/>
      <x:c r="AD58" s="9"/>
      <x:c r="AE58" s="17" t="str">
        <x:f>IF(COUNTA(A58:AD58)=0,"",IF(OR(ISERROR($B$7),ISERROR($B$8),ISERROR($B$9),ISERROR(F58),ISERROR(G58),ISERROR(H58),ISERROR(U58),ISERROR(AA58),ISERROR(AC58),ISERROR(C58),ISERROR(L58),ISERROR(M58)),"Check: numeric/date input error",IF(OR(LEN(TRIM(A58&amp;""))=0,NOT(ISTEXT(A58)),NOT(EXACT(A58,TRIM(A58)))),"Check: change ID missing or untrimmed",IF(OR(ISNUMBER(FIND("*",A58)),ISNUMBER(FIND("?",A58)),ISNUMBER(FIND("~",A58))),"Check: change ID contains wildcard",IF(OR(LEN(TRIM(B58&amp;""))=0,NOT(ISTEXT(B58)),NOT(EXACT(B58,TRIM(B58)))),"Check: calculation ID missing or untrimmed",IF(OR(ISNUMBER(FIND("*",B58)),ISNUMBER(FIND("?",B58)),ISNUMBER(FIND("~",B58))),"Check: calculation ID contains wildcard",IF(COUNTIFS($A$15:$A$74,A58)&gt;1,"Check: duplicate change ID",IF(NOT(IF(AND(ISNUMBER(C58),NOT(ISLOGICAL(C58))),AND(C58&gt;=1,C58&lt;=9999,MOD(C58,1)=0),FALSE)),"Check: sequence must be whole 1-9999",IF(COUNTIFS($B$15:$B$74,B58,$C$15:$C$74,C58)&gt;1,"Check: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setup",IF(OR(LEN(TRIM(D58&amp;""))=0,LEN(TRIM(E58&amp;""))=0,LEN(TRIM(J58&amp;""))=0,LEN(TRIM(K58&amp;""))=0,LEN(TRIM(Q58&amp;""))=0,LEN(TRIM(R58&amp;""))=0),"Check: before-after evidence missing",IF(NOT(OR(EXACT(I58,"Source correction"),EXACT(I58,"Formula correction"),EXACT(I58,"Method change"),EXACT(I58,"Boundary change"),EXACT(I58,"Presentation"),EXACT(I58,"Mixed"))),"Check: change type invalid",IF(NOT(OR(EXACT(P58,"Same basis"),EXACT(P58,"Basis changed"),EXACT(P58,"Narrative only"))),"Check: comparison basis invalid",IF(NOT(OR(EXACT(S58,"Draft"),EXACT(S58,"In review"),EXACT(S58,"Approved"),EXACT(S58,"Rejected"))),"Check: review state invalid",IF(NOT(OR(EXACT(W58,"Not checked"),EXACT(W58,"Pending"),EXACT(W58,"Checked"),EXACT(W58,"Not required"))),"Check: dependency state invalid",IF(NOT(OR(EXACT(Y58,"Unreleased"),EXACT(Y58,"Released"),EXACT(Y58,"No release needed"))),"Check: release state invalid",IF(OR(AND(LEN(F58&amp;"")&gt;0,NOT(IF(AND(ISNUMBER(F58),NOT(ISLOGICAL(F58))),AND(F58&gt;=1,F58&lt;=2958465,MOD(F58,1)=0),FALSE))),AND(LEN(G58&amp;"")&gt;0,NOT(IF(AND(ISNUMBER(G58),NOT(ISLOGICAL(G58))),AND(G58&gt;=1,G58&lt;=2958465,MOD(G58,1)=0),FALSE))),AND(LEN(H58&amp;"")&gt;0,NOT(IF(AND(ISNUMBER(H58),NOT(ISLOGICAL(H58))),AND(H58&gt;=1,H58&lt;=2958465,MOD(H58,1)=0),FALSE))),AND(LEN(U58&amp;"")&gt;0,NOT(IF(AND(ISNUMBER(U58),NOT(ISLOGICAL(U58))),AND(U58&gt;=1,U58&lt;=2958465,MOD(U58,1)=0),FALSE))),AND(LEN(AA58&amp;"")&gt;0,NOT(IF(AND(ISNUMBER(AA58),NOT(ISLOGICAL(AA58))),AND(AA58&gt;=1,AA58&lt;=2958465,MOD(AA58,1)=0),FALSE))),AND(LEN(AC58&amp;"")&gt;0,NOT(IF(AND(ISNUMBER(AC58),NOT(ISLOGICAL(AC58))),AND(AC58&gt;=1,AC58&lt;=2958465,MOD(AC58,1)=0),FALSE)))),"Check: entered date invalid",IF(OR(LEN(F58&amp;"")=0,LEN(G58&amp;"")=0,F58&gt;G58,F58&lt;$B$7,G58&gt;$B$8),"Check: reporting period invalid",IF(OR(LEN(H58&amp;"")=0,H58&gt;$B$9),"Check: detected date missing or future",IF(OR(AND(LEN(U58&amp;"")&gt;0,OR(U58&lt;H58,U58&gt;$B$9)),AND(LEN(AA58&amp;"")&gt;0,OR(AA58&lt;H58,AA58&gt;$B$9))),"Check: actual date chronology",IF(OR(LEN(TRIM(N58&amp;""))=0,LEN(TRIM(O58&amp;""))=0,NOT(EXACT(N58,TRIM(N58))),NOT(EXACT(O58,TRIM(O58)))),"Check: units missing or untrimmed",IF(AND(EXACT(P58,"Same basis"),OR(NOT(IF(AND(ISNUMBER(L58),NOT(ISLOGICAL(L58))),ABS(L58)&lt;=1000000000000,FALSE)),NOT(IF(AND(ISNUMBER(M58),NOT(ISLOGICAL(M58))),ABS(M58)&lt;=1000000000000,FALSE)))),"Check: numeric pair required",IF(AND(EXACT(P58,"Same basis"),NOT(EXACT(N58,O58))),"Check: units differ",IF(AND(EXACT(P58,"Basis changed"),OR(AND(LEN(L58&amp;"")&gt;0,NOT(IF(AND(ISNUMBER(L58),NOT(ISLOGICAL(L58))),ABS(L58)&lt;=1000000000000,FALSE))),AND(LEN(M58&amp;"")&gt;0,NOT(IF(AND(ISNUMBER(M58),NOT(ISLOGICAL(M58))),ABS(M58)&lt;=1000000000000,FALSE))),AND(LEN(L58&amp;"")=0,LEN(M58&amp;"")&gt;0),AND(LEN(L58&amp;"")&gt;0,LEN(M58&amp;"")=0))),"Check: basis-change values invalid",IF(AND(EXACT(P58,"Narrative only"),OR(LEN(TRIM(L58&amp;""))=0,LEN(TRIM(M58&amp;""))=0,NOT(EXACT(N58,"Narrative")),NOT(EXACT(O58,"Narrative")))),"Check: narrative pair or marker missing",IF(AND(NOT(EXACT(S58,"Draft")),OR(LEN(TRIM(T58&amp;""))=0,LEN(U58&amp;"")=0,LEN(TRIM(V58&amp;""))=0)),"Check: review record incomplete",IF(AND(EXACT(S58,"Draft"),LEN(U58&amp;"")&gt;0),"Check: update review state",IF(AND(EXACT(S58,"Approved"),LEN(TRIM(AD58&amp;""))=0),"Check: historical-disclosure decision missing",IF(AND(OR(EXACT(W58,"Checked"),EXACT(W58,"Not required")),LEN(TRIM(X58&amp;""))=0),"Check: dependency evidence missing",IF(AND(EXACT(Y58,"Released"),OR(NOT(EXACT(S58,"Approved")),NOT(OR(EXACT(W58,"Checked"),EXACT(W58,"Not required"))),LEN(TRIM(Z58&amp;""))=0,LEN(AA58&amp;"")=0,AA58&lt;U58)),"Check: release prerequisites incomplete",IF(AND(NOT(EXACT(Y58,"Released")),LEN(AA58&amp;"")&gt;0),"Check: unused release date",IF(AND(EXACT(Y58,"No release needed"),OR(NOT(OR(EXACT(S58,"Approved"),EXACT(S58,"Rejected"))),LEN(TRIM(Z58&amp;""))=0)),"Check: no-release decision incomplete",IF(AND(EXACT(Y58,"Unreleased"),NOT(EXACT(S58,"Rejected")),OR(LEN(TRIM(AB58&amp;""))=0,LEN(AC58&amp;"")=0)),"Check: next action or date missing","Recorded")))))))))))))))))))))))))))))))))</x:f>
      </x:c>
      <x:c r="AF58" s="19" t="str">
        <x:f>IF(AE58="Recorded",IF(AND(AE58="Recorded",EXACT(P58,"Same basis")),M58-L58,""),"")</x:f>
      </x:c>
      <x:c r="AG58" s="27" t="str">
        <x:f>IF(AE58="Recorded",IF(AND(AE58="Recorded",EXACT(P58,"Same basis")),IF(SIGN(L58)=1,IF(SIGN(M58-L58)=0,0,IF(LOG10(ABS(M58-L58))-LOG10(L58)&gt;300,"n.a.",(M58-L58)/L58)),"n.a."),""),"")</x:f>
      </x:c>
      <x:c r="AH58" s="17" t="str">
        <x:f>IF(LEN(AE58&amp;"")=0,"",IF(AE58&lt;&gt;"Recorded","Check: resolve input issue",IF(EXACT(P58,"Same basis"),IF(ISNUMBER(AG58),"Numeric comparison available","Delta only; relative change unavailable"),IF(EXACT(P58,"Narrative only"),"Narrative comparison only","Basis changed; no numeric delta"))))</x:f>
      </x:c>
      <x:c r="AI58" s="17" t="str">
        <x:f>IF(LEN(AE58&amp;"")=0,"",IF(AE58&lt;&gt;"Recorded","Check: resolve input issue",IF(EXACT(S58,"Rejected"),"Rejected; no release",IF(EXACT(Y58,"No release needed"),"No-release decision recorded",IF(EXACT(Y58,"Released"),"Release recorded",IF(NOT(EXACT(S58,"Approved")),"Review not approved",IF(OR(EXACT(W58,"Checked"),EXACT(W58,"Not required")),"Approved; release pending","Approved; update dependents")))))))</x:f>
      </x:c>
    </x:row>
    <x:row r="59" ht="52" customHeight="1">
      <x:c r="A59" s="9"/>
      <x:c r="B59" s="9"/>
      <x:c r="C59" s="26"/>
      <x:c r="D59" s="9"/>
      <x:c r="E59" s="9"/>
      <x:c r="F59" s="26"/>
      <x:c r="G59" s="26"/>
      <x:c r="H59" s="26"/>
      <x:c r="I59" s="9"/>
      <x:c r="J59" s="9"/>
      <x:c r="K59" s="9"/>
      <x:c r="L59" s="26"/>
      <x:c r="M59" s="26"/>
      <x:c r="N59" s="9"/>
      <x:c r="O59" s="9"/>
      <x:c r="P59" s="9"/>
      <x:c r="Q59" s="9"/>
      <x:c r="R59" s="9"/>
      <x:c r="S59" s="9"/>
      <x:c r="T59" s="9"/>
      <x:c r="U59" s="26"/>
      <x:c r="V59" s="9"/>
      <x:c r="W59" s="9"/>
      <x:c r="X59" s="9"/>
      <x:c r="Y59" s="9"/>
      <x:c r="Z59" s="9"/>
      <x:c r="AA59" s="26"/>
      <x:c r="AB59" s="9"/>
      <x:c r="AC59" s="26"/>
      <x:c r="AD59" s="9"/>
      <x:c r="AE59" s="17" t="str">
        <x:f>IF(COUNTA(A59:AD59)=0,"",IF(OR(ISERROR($B$7),ISERROR($B$8),ISERROR($B$9),ISERROR(F59),ISERROR(G59),ISERROR(H59),ISERROR(U59),ISERROR(AA59),ISERROR(AC59),ISERROR(C59),ISERROR(L59),ISERROR(M59)),"Check: numeric/date input error",IF(OR(LEN(TRIM(A59&amp;""))=0,NOT(ISTEXT(A59)),NOT(EXACT(A59,TRIM(A59)))),"Check: change ID missing or untrimmed",IF(OR(ISNUMBER(FIND("*",A59)),ISNUMBER(FIND("?",A59)),ISNUMBER(FIND("~",A59))),"Check: change ID contains wildcard",IF(OR(LEN(TRIM(B59&amp;""))=0,NOT(ISTEXT(B59)),NOT(EXACT(B59,TRIM(B59)))),"Check: calculation ID missing or untrimmed",IF(OR(ISNUMBER(FIND("*",B59)),ISNUMBER(FIND("?",B59)),ISNUMBER(FIND("~",B59))),"Check: calculation ID contains wildcard",IF(COUNTIFS($A$15:$A$74,A59)&gt;1,"Check: duplicate change ID",IF(NOT(IF(AND(ISNUMBER(C59),NOT(ISLOGICAL(C59))),AND(C59&gt;=1,C59&lt;=9999,MOD(C59,1)=0),FALSE)),"Check: sequence must be whole 1-9999",IF(COUNTIFS($B$15:$B$74,B59,$C$15:$C$74,C59)&gt;1,"Check: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setup",IF(OR(LEN(TRIM(D59&amp;""))=0,LEN(TRIM(E59&amp;""))=0,LEN(TRIM(J59&amp;""))=0,LEN(TRIM(K59&amp;""))=0,LEN(TRIM(Q59&amp;""))=0,LEN(TRIM(R59&amp;""))=0),"Check: before-after evidence missing",IF(NOT(OR(EXACT(I59,"Source correction"),EXACT(I59,"Formula correction"),EXACT(I59,"Method change"),EXACT(I59,"Boundary change"),EXACT(I59,"Presentation"),EXACT(I59,"Mixed"))),"Check: change type invalid",IF(NOT(OR(EXACT(P59,"Same basis"),EXACT(P59,"Basis changed"),EXACT(P59,"Narrative only"))),"Check: comparison basis invalid",IF(NOT(OR(EXACT(S59,"Draft"),EXACT(S59,"In review"),EXACT(S59,"Approved"),EXACT(S59,"Rejected"))),"Check: review state invalid",IF(NOT(OR(EXACT(W59,"Not checked"),EXACT(W59,"Pending"),EXACT(W59,"Checked"),EXACT(W59,"Not required"))),"Check: dependency state invalid",IF(NOT(OR(EXACT(Y59,"Unreleased"),EXACT(Y59,"Released"),EXACT(Y59,"No release needed"))),"Check: release state invalid",IF(OR(AND(LEN(F59&amp;"")&gt;0,NOT(IF(AND(ISNUMBER(F59),NOT(ISLOGICAL(F59))),AND(F59&gt;=1,F59&lt;=2958465,MOD(F59,1)=0),FALSE))),AND(LEN(G59&amp;"")&gt;0,NOT(IF(AND(ISNUMBER(G59),NOT(ISLOGICAL(G59))),AND(G59&gt;=1,G59&lt;=2958465,MOD(G59,1)=0),FALSE))),AND(LEN(H59&amp;"")&gt;0,NOT(IF(AND(ISNUMBER(H59),NOT(ISLOGICAL(H59))),AND(H59&gt;=1,H59&lt;=2958465,MOD(H59,1)=0),FALSE))),AND(LEN(U59&amp;"")&gt;0,NOT(IF(AND(ISNUMBER(U59),NOT(ISLOGICAL(U59))),AND(U59&gt;=1,U59&lt;=2958465,MOD(U59,1)=0),FALSE))),AND(LEN(AA59&amp;"")&gt;0,NOT(IF(AND(ISNUMBER(AA59),NOT(ISLOGICAL(AA59))),AND(AA59&gt;=1,AA59&lt;=2958465,MOD(AA59,1)=0),FALSE))),AND(LEN(AC59&amp;"")&gt;0,NOT(IF(AND(ISNUMBER(AC59),NOT(ISLOGICAL(AC59))),AND(AC59&gt;=1,AC59&lt;=2958465,MOD(AC59,1)=0),FALSE)))),"Check: entered date invalid",IF(OR(LEN(F59&amp;"")=0,LEN(G59&amp;"")=0,F59&gt;G59,F59&lt;$B$7,G59&gt;$B$8),"Check: reporting period invalid",IF(OR(LEN(H59&amp;"")=0,H59&gt;$B$9),"Check: detected date missing or future",IF(OR(AND(LEN(U59&amp;"")&gt;0,OR(U59&lt;H59,U59&gt;$B$9)),AND(LEN(AA59&amp;"")&gt;0,OR(AA59&lt;H59,AA59&gt;$B$9))),"Check: actual date chronology",IF(OR(LEN(TRIM(N59&amp;""))=0,LEN(TRIM(O59&amp;""))=0,NOT(EXACT(N59,TRIM(N59))),NOT(EXACT(O59,TRIM(O59)))),"Check: units missing or untrimmed",IF(AND(EXACT(P59,"Same basis"),OR(NOT(IF(AND(ISNUMBER(L59),NOT(ISLOGICAL(L59))),ABS(L59)&lt;=1000000000000,FALSE)),NOT(IF(AND(ISNUMBER(M59),NOT(ISLOGICAL(M59))),ABS(M59)&lt;=1000000000000,FALSE)))),"Check: numeric pair required",IF(AND(EXACT(P59,"Same basis"),NOT(EXACT(N59,O59))),"Check: units differ",IF(AND(EXACT(P59,"Basis changed"),OR(AND(LEN(L59&amp;"")&gt;0,NOT(IF(AND(ISNUMBER(L59),NOT(ISLOGICAL(L59))),ABS(L59)&lt;=1000000000000,FALSE))),AND(LEN(M59&amp;"")&gt;0,NOT(IF(AND(ISNUMBER(M59),NOT(ISLOGICAL(M59))),ABS(M59)&lt;=1000000000000,FALSE))),AND(LEN(L59&amp;"")=0,LEN(M59&amp;"")&gt;0),AND(LEN(L59&amp;"")&gt;0,LEN(M59&amp;"")=0))),"Check: basis-change values invalid",IF(AND(EXACT(P59,"Narrative only"),OR(LEN(TRIM(L59&amp;""))=0,LEN(TRIM(M59&amp;""))=0,NOT(EXACT(N59,"Narrative")),NOT(EXACT(O59,"Narrative")))),"Check: narrative pair or marker missing",IF(AND(NOT(EXACT(S59,"Draft")),OR(LEN(TRIM(T59&amp;""))=0,LEN(U59&amp;"")=0,LEN(TRIM(V59&amp;""))=0)),"Check: review record incomplete",IF(AND(EXACT(S59,"Draft"),LEN(U59&amp;"")&gt;0),"Check: update review state",IF(AND(EXACT(S59,"Approved"),LEN(TRIM(AD59&amp;""))=0),"Check: historical-disclosure decision missing",IF(AND(OR(EXACT(W59,"Checked"),EXACT(W59,"Not required")),LEN(TRIM(X59&amp;""))=0),"Check: dependency evidence missing",IF(AND(EXACT(Y59,"Released"),OR(NOT(EXACT(S59,"Approved")),NOT(OR(EXACT(W59,"Checked"),EXACT(W59,"Not required"))),LEN(TRIM(Z59&amp;""))=0,LEN(AA59&amp;"")=0,AA59&lt;U59)),"Check: release prerequisites incomplete",IF(AND(NOT(EXACT(Y59,"Released")),LEN(AA59&amp;"")&gt;0),"Check: unused release date",IF(AND(EXACT(Y59,"No release needed"),OR(NOT(OR(EXACT(S59,"Approved"),EXACT(S59,"Rejected"))),LEN(TRIM(Z59&amp;""))=0)),"Check: no-release decision incomplete",IF(AND(EXACT(Y59,"Unreleased"),NOT(EXACT(S59,"Rejected")),OR(LEN(TRIM(AB59&amp;""))=0,LEN(AC59&amp;"")=0)),"Check: next action or date missing","Recorded")))))))))))))))))))))))))))))))))</x:f>
      </x:c>
      <x:c r="AF59" s="19" t="str">
        <x:f>IF(AE59="Recorded",IF(AND(AE59="Recorded",EXACT(P59,"Same basis")),M59-L59,""),"")</x:f>
      </x:c>
      <x:c r="AG59" s="27" t="str">
        <x:f>IF(AE59="Recorded",IF(AND(AE59="Recorded",EXACT(P59,"Same basis")),IF(SIGN(L59)=1,IF(SIGN(M59-L59)=0,0,IF(LOG10(ABS(M59-L59))-LOG10(L59)&gt;300,"n.a.",(M59-L59)/L59)),"n.a."),""),"")</x:f>
      </x:c>
      <x:c r="AH59" s="17" t="str">
        <x:f>IF(LEN(AE59&amp;"")=0,"",IF(AE59&lt;&gt;"Recorded","Check: resolve input issue",IF(EXACT(P59,"Same basis"),IF(ISNUMBER(AG59),"Numeric comparison available","Delta only; relative change unavailable"),IF(EXACT(P59,"Narrative only"),"Narrative comparison only","Basis changed; no numeric delta"))))</x:f>
      </x:c>
      <x:c r="AI59" s="17" t="str">
        <x:f>IF(LEN(AE59&amp;"")=0,"",IF(AE59&lt;&gt;"Recorded","Check: resolve input issue",IF(EXACT(S59,"Rejected"),"Rejected; no release",IF(EXACT(Y59,"No release needed"),"No-release decision recorded",IF(EXACT(Y59,"Released"),"Release recorded",IF(NOT(EXACT(S59,"Approved")),"Review not approved",IF(OR(EXACT(W59,"Checked"),EXACT(W59,"Not required")),"Approved; release pending","Approved; update dependents")))))))</x:f>
      </x:c>
    </x:row>
    <x:row r="60" ht="52" customHeight="1">
      <x:c r="A60" s="9"/>
      <x:c r="B60" s="9"/>
      <x:c r="C60" s="26"/>
      <x:c r="D60" s="9"/>
      <x:c r="E60" s="9"/>
      <x:c r="F60" s="26"/>
      <x:c r="G60" s="26"/>
      <x:c r="H60" s="26"/>
      <x:c r="I60" s="9"/>
      <x:c r="J60" s="9"/>
      <x:c r="K60" s="9"/>
      <x:c r="L60" s="26"/>
      <x:c r="M60" s="26"/>
      <x:c r="N60" s="9"/>
      <x:c r="O60" s="9"/>
      <x:c r="P60" s="9"/>
      <x:c r="Q60" s="9"/>
      <x:c r="R60" s="9"/>
      <x:c r="S60" s="9"/>
      <x:c r="T60" s="9"/>
      <x:c r="U60" s="26"/>
      <x:c r="V60" s="9"/>
      <x:c r="W60" s="9"/>
      <x:c r="X60" s="9"/>
      <x:c r="Y60" s="9"/>
      <x:c r="Z60" s="9"/>
      <x:c r="AA60" s="26"/>
      <x:c r="AB60" s="9"/>
      <x:c r="AC60" s="26"/>
      <x:c r="AD60" s="9"/>
      <x:c r="AE60" s="17" t="str">
        <x:f>IF(COUNTA(A60:AD60)=0,"",IF(OR(ISERROR($B$7),ISERROR($B$8),ISERROR($B$9),ISERROR(F60),ISERROR(G60),ISERROR(H60),ISERROR(U60),ISERROR(AA60),ISERROR(AC60),ISERROR(C60),ISERROR(L60),ISERROR(M60)),"Check: numeric/date input error",IF(OR(LEN(TRIM(A60&amp;""))=0,NOT(ISTEXT(A60)),NOT(EXACT(A60,TRIM(A60)))),"Check: change ID missing or untrimmed",IF(OR(ISNUMBER(FIND("*",A60)),ISNUMBER(FIND("?",A60)),ISNUMBER(FIND("~",A60))),"Check: change ID contains wildcard",IF(OR(LEN(TRIM(B60&amp;""))=0,NOT(ISTEXT(B60)),NOT(EXACT(B60,TRIM(B60)))),"Check: calculation ID missing or untrimmed",IF(OR(ISNUMBER(FIND("*",B60)),ISNUMBER(FIND("?",B60)),ISNUMBER(FIND("~",B60))),"Check: calculation ID contains wildcard",IF(COUNTIFS($A$15:$A$74,A60)&gt;1,"Check: duplicate change ID",IF(NOT(IF(AND(ISNUMBER(C60),NOT(ISLOGICAL(C60))),AND(C60&gt;=1,C60&lt;=9999,MOD(C60,1)=0),FALSE)),"Check: sequence must be whole 1-9999",IF(COUNTIFS($B$15:$B$74,B60,$C$15:$C$74,C60)&gt;1,"Check: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setup",IF(OR(LEN(TRIM(D60&amp;""))=0,LEN(TRIM(E60&amp;""))=0,LEN(TRIM(J60&amp;""))=0,LEN(TRIM(K60&amp;""))=0,LEN(TRIM(Q60&amp;""))=0,LEN(TRIM(R60&amp;""))=0),"Check: before-after evidence missing",IF(NOT(OR(EXACT(I60,"Source correction"),EXACT(I60,"Formula correction"),EXACT(I60,"Method change"),EXACT(I60,"Boundary change"),EXACT(I60,"Presentation"),EXACT(I60,"Mixed"))),"Check: change type invalid",IF(NOT(OR(EXACT(P60,"Same basis"),EXACT(P60,"Basis changed"),EXACT(P60,"Narrative only"))),"Check: comparison basis invalid",IF(NOT(OR(EXACT(S60,"Draft"),EXACT(S60,"In review"),EXACT(S60,"Approved"),EXACT(S60,"Rejected"))),"Check: review state invalid",IF(NOT(OR(EXACT(W60,"Not checked"),EXACT(W60,"Pending"),EXACT(W60,"Checked"),EXACT(W60,"Not required"))),"Check: dependency state invalid",IF(NOT(OR(EXACT(Y60,"Unreleased"),EXACT(Y60,"Released"),EXACT(Y60,"No release needed"))),"Check: release state invalid",IF(OR(AND(LEN(F60&amp;"")&gt;0,NOT(IF(AND(ISNUMBER(F60),NOT(ISLOGICAL(F60))),AND(F60&gt;=1,F60&lt;=2958465,MOD(F60,1)=0),FALSE))),AND(LEN(G60&amp;"")&gt;0,NOT(IF(AND(ISNUMBER(G60),NOT(ISLOGICAL(G60))),AND(G60&gt;=1,G60&lt;=2958465,MOD(G60,1)=0),FALSE))),AND(LEN(H60&amp;"")&gt;0,NOT(IF(AND(ISNUMBER(H60),NOT(ISLOGICAL(H60))),AND(H60&gt;=1,H60&lt;=2958465,MOD(H60,1)=0),FALSE))),AND(LEN(U60&amp;"")&gt;0,NOT(IF(AND(ISNUMBER(U60),NOT(ISLOGICAL(U60))),AND(U60&gt;=1,U60&lt;=2958465,MOD(U60,1)=0),FALSE))),AND(LEN(AA60&amp;"")&gt;0,NOT(IF(AND(ISNUMBER(AA60),NOT(ISLOGICAL(AA60))),AND(AA60&gt;=1,AA60&lt;=2958465,MOD(AA60,1)=0),FALSE))),AND(LEN(AC60&amp;"")&gt;0,NOT(IF(AND(ISNUMBER(AC60),NOT(ISLOGICAL(AC60))),AND(AC60&gt;=1,AC60&lt;=2958465,MOD(AC60,1)=0),FALSE)))),"Check: entered date invalid",IF(OR(LEN(F60&amp;"")=0,LEN(G60&amp;"")=0,F60&gt;G60,F60&lt;$B$7,G60&gt;$B$8),"Check: reporting period invalid",IF(OR(LEN(H60&amp;"")=0,H60&gt;$B$9),"Check: detected date missing or future",IF(OR(AND(LEN(U60&amp;"")&gt;0,OR(U60&lt;H60,U60&gt;$B$9)),AND(LEN(AA60&amp;"")&gt;0,OR(AA60&lt;H60,AA60&gt;$B$9))),"Check: actual date chronology",IF(OR(LEN(TRIM(N60&amp;""))=0,LEN(TRIM(O60&amp;""))=0,NOT(EXACT(N60,TRIM(N60))),NOT(EXACT(O60,TRIM(O60)))),"Check: units missing or untrimmed",IF(AND(EXACT(P60,"Same basis"),OR(NOT(IF(AND(ISNUMBER(L60),NOT(ISLOGICAL(L60))),ABS(L60)&lt;=1000000000000,FALSE)),NOT(IF(AND(ISNUMBER(M60),NOT(ISLOGICAL(M60))),ABS(M60)&lt;=1000000000000,FALSE)))),"Check: numeric pair required",IF(AND(EXACT(P60,"Same basis"),NOT(EXACT(N60,O60))),"Check: units differ",IF(AND(EXACT(P60,"Basis changed"),OR(AND(LEN(L60&amp;"")&gt;0,NOT(IF(AND(ISNUMBER(L60),NOT(ISLOGICAL(L60))),ABS(L60)&lt;=1000000000000,FALSE))),AND(LEN(M60&amp;"")&gt;0,NOT(IF(AND(ISNUMBER(M60),NOT(ISLOGICAL(M60))),ABS(M60)&lt;=1000000000000,FALSE))),AND(LEN(L60&amp;"")=0,LEN(M60&amp;"")&gt;0),AND(LEN(L60&amp;"")&gt;0,LEN(M60&amp;"")=0))),"Check: basis-change values invalid",IF(AND(EXACT(P60,"Narrative only"),OR(LEN(TRIM(L60&amp;""))=0,LEN(TRIM(M60&amp;""))=0,NOT(EXACT(N60,"Narrative")),NOT(EXACT(O60,"Narrative")))),"Check: narrative pair or marker missing",IF(AND(NOT(EXACT(S60,"Draft")),OR(LEN(TRIM(T60&amp;""))=0,LEN(U60&amp;"")=0,LEN(TRIM(V60&amp;""))=0)),"Check: review record incomplete",IF(AND(EXACT(S60,"Draft"),LEN(U60&amp;"")&gt;0),"Check: update review state",IF(AND(EXACT(S60,"Approved"),LEN(TRIM(AD60&amp;""))=0),"Check: historical-disclosure decision missing",IF(AND(OR(EXACT(W60,"Checked"),EXACT(W60,"Not required")),LEN(TRIM(X60&amp;""))=0),"Check: dependency evidence missing",IF(AND(EXACT(Y60,"Released"),OR(NOT(EXACT(S60,"Approved")),NOT(OR(EXACT(W60,"Checked"),EXACT(W60,"Not required"))),LEN(TRIM(Z60&amp;""))=0,LEN(AA60&amp;"")=0,AA60&lt;U60)),"Check: release prerequisites incomplete",IF(AND(NOT(EXACT(Y60,"Released")),LEN(AA60&amp;"")&gt;0),"Check: unused release date",IF(AND(EXACT(Y60,"No release needed"),OR(NOT(OR(EXACT(S60,"Approved"),EXACT(S60,"Rejected"))),LEN(TRIM(Z60&amp;""))=0)),"Check: no-release decision incomplete",IF(AND(EXACT(Y60,"Unreleased"),NOT(EXACT(S60,"Rejected")),OR(LEN(TRIM(AB60&amp;""))=0,LEN(AC60&amp;"")=0)),"Check: next action or date missing","Recorded")))))))))))))))))))))))))))))))))</x:f>
      </x:c>
      <x:c r="AF60" s="19" t="str">
        <x:f>IF(AE60="Recorded",IF(AND(AE60="Recorded",EXACT(P60,"Same basis")),M60-L60,""),"")</x:f>
      </x:c>
      <x:c r="AG60" s="27" t="str">
        <x:f>IF(AE60="Recorded",IF(AND(AE60="Recorded",EXACT(P60,"Same basis")),IF(SIGN(L60)=1,IF(SIGN(M60-L60)=0,0,IF(LOG10(ABS(M60-L60))-LOG10(L60)&gt;300,"n.a.",(M60-L60)/L60)),"n.a."),""),"")</x:f>
      </x:c>
      <x:c r="AH60" s="17" t="str">
        <x:f>IF(LEN(AE60&amp;"")=0,"",IF(AE60&lt;&gt;"Recorded","Check: resolve input issue",IF(EXACT(P60,"Same basis"),IF(ISNUMBER(AG60),"Numeric comparison available","Delta only; relative change unavailable"),IF(EXACT(P60,"Narrative only"),"Narrative comparison only","Basis changed; no numeric delta"))))</x:f>
      </x:c>
      <x:c r="AI60" s="17" t="str">
        <x:f>IF(LEN(AE60&amp;"")=0,"",IF(AE60&lt;&gt;"Recorded","Check: resolve input issue",IF(EXACT(S60,"Rejected"),"Rejected; no release",IF(EXACT(Y60,"No release needed"),"No-release decision recorded",IF(EXACT(Y60,"Released"),"Release recorded",IF(NOT(EXACT(S60,"Approved")),"Review not approved",IF(OR(EXACT(W60,"Checked"),EXACT(W60,"Not required")),"Approved; release pending","Approved; update dependents")))))))</x:f>
      </x:c>
    </x:row>
    <x:row r="61" ht="52" customHeight="1">
      <x:c r="A61" s="9"/>
      <x:c r="B61" s="9"/>
      <x:c r="C61" s="26"/>
      <x:c r="D61" s="9"/>
      <x:c r="E61" s="9"/>
      <x:c r="F61" s="26"/>
      <x:c r="G61" s="26"/>
      <x:c r="H61" s="26"/>
      <x:c r="I61" s="9"/>
      <x:c r="J61" s="9"/>
      <x:c r="K61" s="9"/>
      <x:c r="L61" s="26"/>
      <x:c r="M61" s="26"/>
      <x:c r="N61" s="9"/>
      <x:c r="O61" s="9"/>
      <x:c r="P61" s="9"/>
      <x:c r="Q61" s="9"/>
      <x:c r="R61" s="9"/>
      <x:c r="S61" s="9"/>
      <x:c r="T61" s="9"/>
      <x:c r="U61" s="26"/>
      <x:c r="V61" s="9"/>
      <x:c r="W61" s="9"/>
      <x:c r="X61" s="9"/>
      <x:c r="Y61" s="9"/>
      <x:c r="Z61" s="9"/>
      <x:c r="AA61" s="26"/>
      <x:c r="AB61" s="9"/>
      <x:c r="AC61" s="26"/>
      <x:c r="AD61" s="9"/>
      <x:c r="AE61" s="17" t="str">
        <x:f>IF(COUNTA(A61:AD61)=0,"",IF(OR(ISERROR($B$7),ISERROR($B$8),ISERROR($B$9),ISERROR(F61),ISERROR(G61),ISERROR(H61),ISERROR(U61),ISERROR(AA61),ISERROR(AC61),ISERROR(C61),ISERROR(L61),ISERROR(M61)),"Check: numeric/date input error",IF(OR(LEN(TRIM(A61&amp;""))=0,NOT(ISTEXT(A61)),NOT(EXACT(A61,TRIM(A61)))),"Check: change ID missing or untrimmed",IF(OR(ISNUMBER(FIND("*",A61)),ISNUMBER(FIND("?",A61)),ISNUMBER(FIND("~",A61))),"Check: change ID contains wildcard",IF(OR(LEN(TRIM(B61&amp;""))=0,NOT(ISTEXT(B61)),NOT(EXACT(B61,TRIM(B61)))),"Check: calculation ID missing or untrimmed",IF(OR(ISNUMBER(FIND("*",B61)),ISNUMBER(FIND("?",B61)),ISNUMBER(FIND("~",B61))),"Check: calculation ID contains wildcard",IF(COUNTIFS($A$15:$A$74,A61)&gt;1,"Check: duplicate change ID",IF(NOT(IF(AND(ISNUMBER(C61),NOT(ISLOGICAL(C61))),AND(C61&gt;=1,C61&lt;=9999,MOD(C61,1)=0),FALSE)),"Check: sequence must be whole 1-9999",IF(COUNTIFS($B$15:$B$74,B61,$C$15:$C$74,C61)&gt;1,"Check: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setup",IF(OR(LEN(TRIM(D61&amp;""))=0,LEN(TRIM(E61&amp;""))=0,LEN(TRIM(J61&amp;""))=0,LEN(TRIM(K61&amp;""))=0,LEN(TRIM(Q61&amp;""))=0,LEN(TRIM(R61&amp;""))=0),"Check: before-after evidence missing",IF(NOT(OR(EXACT(I61,"Source correction"),EXACT(I61,"Formula correction"),EXACT(I61,"Method change"),EXACT(I61,"Boundary change"),EXACT(I61,"Presentation"),EXACT(I61,"Mixed"))),"Check: change type invalid",IF(NOT(OR(EXACT(P61,"Same basis"),EXACT(P61,"Basis changed"),EXACT(P61,"Narrative only"))),"Check: comparison basis invalid",IF(NOT(OR(EXACT(S61,"Draft"),EXACT(S61,"In review"),EXACT(S61,"Approved"),EXACT(S61,"Rejected"))),"Check: review state invalid",IF(NOT(OR(EXACT(W61,"Not checked"),EXACT(W61,"Pending"),EXACT(W61,"Checked"),EXACT(W61,"Not required"))),"Check: dependency state invalid",IF(NOT(OR(EXACT(Y61,"Unreleased"),EXACT(Y61,"Released"),EXACT(Y61,"No release needed"))),"Check: release state invalid",IF(OR(AND(LEN(F61&amp;"")&gt;0,NOT(IF(AND(ISNUMBER(F61),NOT(ISLOGICAL(F61))),AND(F61&gt;=1,F61&lt;=2958465,MOD(F61,1)=0),FALSE))),AND(LEN(G61&amp;"")&gt;0,NOT(IF(AND(ISNUMBER(G61),NOT(ISLOGICAL(G61))),AND(G61&gt;=1,G61&lt;=2958465,MOD(G61,1)=0),FALSE))),AND(LEN(H61&amp;"")&gt;0,NOT(IF(AND(ISNUMBER(H61),NOT(ISLOGICAL(H61))),AND(H61&gt;=1,H61&lt;=2958465,MOD(H61,1)=0),FALSE))),AND(LEN(U61&amp;"")&gt;0,NOT(IF(AND(ISNUMBER(U61),NOT(ISLOGICAL(U61))),AND(U61&gt;=1,U61&lt;=2958465,MOD(U61,1)=0),FALSE))),AND(LEN(AA61&amp;"")&gt;0,NOT(IF(AND(ISNUMBER(AA61),NOT(ISLOGICAL(AA61))),AND(AA61&gt;=1,AA61&lt;=2958465,MOD(AA61,1)=0),FALSE))),AND(LEN(AC61&amp;"")&gt;0,NOT(IF(AND(ISNUMBER(AC61),NOT(ISLOGICAL(AC61))),AND(AC61&gt;=1,AC61&lt;=2958465,MOD(AC61,1)=0),FALSE)))),"Check: entered date invalid",IF(OR(LEN(F61&amp;"")=0,LEN(G61&amp;"")=0,F61&gt;G61,F61&lt;$B$7,G61&gt;$B$8),"Check: reporting period invalid",IF(OR(LEN(H61&amp;"")=0,H61&gt;$B$9),"Check: detected date missing or future",IF(OR(AND(LEN(U61&amp;"")&gt;0,OR(U61&lt;H61,U61&gt;$B$9)),AND(LEN(AA61&amp;"")&gt;0,OR(AA61&lt;H61,AA61&gt;$B$9))),"Check: actual date chronology",IF(OR(LEN(TRIM(N61&amp;""))=0,LEN(TRIM(O61&amp;""))=0,NOT(EXACT(N61,TRIM(N61))),NOT(EXACT(O61,TRIM(O61)))),"Check: units missing or untrimmed",IF(AND(EXACT(P61,"Same basis"),OR(NOT(IF(AND(ISNUMBER(L61),NOT(ISLOGICAL(L61))),ABS(L61)&lt;=1000000000000,FALSE)),NOT(IF(AND(ISNUMBER(M61),NOT(ISLOGICAL(M61))),ABS(M61)&lt;=1000000000000,FALSE)))),"Check: numeric pair required",IF(AND(EXACT(P61,"Same basis"),NOT(EXACT(N61,O61))),"Check: units differ",IF(AND(EXACT(P61,"Basis changed"),OR(AND(LEN(L61&amp;"")&gt;0,NOT(IF(AND(ISNUMBER(L61),NOT(ISLOGICAL(L61))),ABS(L61)&lt;=1000000000000,FALSE))),AND(LEN(M61&amp;"")&gt;0,NOT(IF(AND(ISNUMBER(M61),NOT(ISLOGICAL(M61))),ABS(M61)&lt;=1000000000000,FALSE))),AND(LEN(L61&amp;"")=0,LEN(M61&amp;"")&gt;0),AND(LEN(L61&amp;"")&gt;0,LEN(M61&amp;"")=0))),"Check: basis-change values invalid",IF(AND(EXACT(P61,"Narrative only"),OR(LEN(TRIM(L61&amp;""))=0,LEN(TRIM(M61&amp;""))=0,NOT(EXACT(N61,"Narrative")),NOT(EXACT(O61,"Narrative")))),"Check: narrative pair or marker missing",IF(AND(NOT(EXACT(S61,"Draft")),OR(LEN(TRIM(T61&amp;""))=0,LEN(U61&amp;"")=0,LEN(TRIM(V61&amp;""))=0)),"Check: review record incomplete",IF(AND(EXACT(S61,"Draft"),LEN(U61&amp;"")&gt;0),"Check: update review state",IF(AND(EXACT(S61,"Approved"),LEN(TRIM(AD61&amp;""))=0),"Check: historical-disclosure decision missing",IF(AND(OR(EXACT(W61,"Checked"),EXACT(W61,"Not required")),LEN(TRIM(X61&amp;""))=0),"Check: dependency evidence missing",IF(AND(EXACT(Y61,"Released"),OR(NOT(EXACT(S61,"Approved")),NOT(OR(EXACT(W61,"Checked"),EXACT(W61,"Not required"))),LEN(TRIM(Z61&amp;""))=0,LEN(AA61&amp;"")=0,AA61&lt;U61)),"Check: release prerequisites incomplete",IF(AND(NOT(EXACT(Y61,"Released")),LEN(AA61&amp;"")&gt;0),"Check: unused release date",IF(AND(EXACT(Y61,"No release needed"),OR(NOT(OR(EXACT(S61,"Approved"),EXACT(S61,"Rejected"))),LEN(TRIM(Z61&amp;""))=0)),"Check: no-release decision incomplete",IF(AND(EXACT(Y61,"Unreleased"),NOT(EXACT(S61,"Rejected")),OR(LEN(TRIM(AB61&amp;""))=0,LEN(AC61&amp;"")=0)),"Check: next action or date missing","Recorded")))))))))))))))))))))))))))))))))</x:f>
      </x:c>
      <x:c r="AF61" s="19" t="str">
        <x:f>IF(AE61="Recorded",IF(AND(AE61="Recorded",EXACT(P61,"Same basis")),M61-L61,""),"")</x:f>
      </x:c>
      <x:c r="AG61" s="27" t="str">
        <x:f>IF(AE61="Recorded",IF(AND(AE61="Recorded",EXACT(P61,"Same basis")),IF(SIGN(L61)=1,IF(SIGN(M61-L61)=0,0,IF(LOG10(ABS(M61-L61))-LOG10(L61)&gt;300,"n.a.",(M61-L61)/L61)),"n.a."),""),"")</x:f>
      </x:c>
      <x:c r="AH61" s="17" t="str">
        <x:f>IF(LEN(AE61&amp;"")=0,"",IF(AE61&lt;&gt;"Recorded","Check: resolve input issue",IF(EXACT(P61,"Same basis"),IF(ISNUMBER(AG61),"Numeric comparison available","Delta only; relative change unavailable"),IF(EXACT(P61,"Narrative only"),"Narrative comparison only","Basis changed; no numeric delta"))))</x:f>
      </x:c>
      <x:c r="AI61" s="17" t="str">
        <x:f>IF(LEN(AE61&amp;"")=0,"",IF(AE61&lt;&gt;"Recorded","Check: resolve input issue",IF(EXACT(S61,"Rejected"),"Rejected; no release",IF(EXACT(Y61,"No release needed"),"No-release decision recorded",IF(EXACT(Y61,"Released"),"Release recorded",IF(NOT(EXACT(S61,"Approved")),"Review not approved",IF(OR(EXACT(W61,"Checked"),EXACT(W61,"Not required")),"Approved; release pending","Approved; update dependents")))))))</x:f>
      </x:c>
    </x:row>
    <x:row r="62" ht="52" customHeight="1">
      <x:c r="A62" s="9"/>
      <x:c r="B62" s="9"/>
      <x:c r="C62" s="26"/>
      <x:c r="D62" s="9"/>
      <x:c r="E62" s="9"/>
      <x:c r="F62" s="26"/>
      <x:c r="G62" s="26"/>
      <x:c r="H62" s="26"/>
      <x:c r="I62" s="9"/>
      <x:c r="J62" s="9"/>
      <x:c r="K62" s="9"/>
      <x:c r="L62" s="26"/>
      <x:c r="M62" s="26"/>
      <x:c r="N62" s="9"/>
      <x:c r="O62" s="9"/>
      <x:c r="P62" s="9"/>
      <x:c r="Q62" s="9"/>
      <x:c r="R62" s="9"/>
      <x:c r="S62" s="9"/>
      <x:c r="T62" s="9"/>
      <x:c r="U62" s="26"/>
      <x:c r="V62" s="9"/>
      <x:c r="W62" s="9"/>
      <x:c r="X62" s="9"/>
      <x:c r="Y62" s="9"/>
      <x:c r="Z62" s="9"/>
      <x:c r="AA62" s="26"/>
      <x:c r="AB62" s="9"/>
      <x:c r="AC62" s="26"/>
      <x:c r="AD62" s="9"/>
      <x:c r="AE62" s="17" t="str">
        <x:f>IF(COUNTA(A62:AD62)=0,"",IF(OR(ISERROR($B$7),ISERROR($B$8),ISERROR($B$9),ISERROR(F62),ISERROR(G62),ISERROR(H62),ISERROR(U62),ISERROR(AA62),ISERROR(AC62),ISERROR(C62),ISERROR(L62),ISERROR(M62)),"Check: numeric/date input error",IF(OR(LEN(TRIM(A62&amp;""))=0,NOT(ISTEXT(A62)),NOT(EXACT(A62,TRIM(A62)))),"Check: change ID missing or untrimmed",IF(OR(ISNUMBER(FIND("*",A62)),ISNUMBER(FIND("?",A62)),ISNUMBER(FIND("~",A62))),"Check: change ID contains wildcard",IF(OR(LEN(TRIM(B62&amp;""))=0,NOT(ISTEXT(B62)),NOT(EXACT(B62,TRIM(B62)))),"Check: calculation ID missing or untrimmed",IF(OR(ISNUMBER(FIND("*",B62)),ISNUMBER(FIND("?",B62)),ISNUMBER(FIND("~",B62))),"Check: calculation ID contains wildcard",IF(COUNTIFS($A$15:$A$74,A62)&gt;1,"Check: duplicate change ID",IF(NOT(IF(AND(ISNUMBER(C62),NOT(ISLOGICAL(C62))),AND(C62&gt;=1,C62&lt;=9999,MOD(C62,1)=0),FALSE)),"Check: sequence must be whole 1-9999",IF(COUNTIFS($B$15:$B$74,B62,$C$15:$C$74,C62)&gt;1,"Check: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setup",IF(OR(LEN(TRIM(D62&amp;""))=0,LEN(TRIM(E62&amp;""))=0,LEN(TRIM(J62&amp;""))=0,LEN(TRIM(K62&amp;""))=0,LEN(TRIM(Q62&amp;""))=0,LEN(TRIM(R62&amp;""))=0),"Check: before-after evidence missing",IF(NOT(OR(EXACT(I62,"Source correction"),EXACT(I62,"Formula correction"),EXACT(I62,"Method change"),EXACT(I62,"Boundary change"),EXACT(I62,"Presentation"),EXACT(I62,"Mixed"))),"Check: change type invalid",IF(NOT(OR(EXACT(P62,"Same basis"),EXACT(P62,"Basis changed"),EXACT(P62,"Narrative only"))),"Check: comparison basis invalid",IF(NOT(OR(EXACT(S62,"Draft"),EXACT(S62,"In review"),EXACT(S62,"Approved"),EXACT(S62,"Rejected"))),"Check: review state invalid",IF(NOT(OR(EXACT(W62,"Not checked"),EXACT(W62,"Pending"),EXACT(W62,"Checked"),EXACT(W62,"Not required"))),"Check: dependency state invalid",IF(NOT(OR(EXACT(Y62,"Unreleased"),EXACT(Y62,"Released"),EXACT(Y62,"No release needed"))),"Check: release state invalid",IF(OR(AND(LEN(F62&amp;"")&gt;0,NOT(IF(AND(ISNUMBER(F62),NOT(ISLOGICAL(F62))),AND(F62&gt;=1,F62&lt;=2958465,MOD(F62,1)=0),FALSE))),AND(LEN(G62&amp;"")&gt;0,NOT(IF(AND(ISNUMBER(G62),NOT(ISLOGICAL(G62))),AND(G62&gt;=1,G62&lt;=2958465,MOD(G62,1)=0),FALSE))),AND(LEN(H62&amp;"")&gt;0,NOT(IF(AND(ISNUMBER(H62),NOT(ISLOGICAL(H62))),AND(H62&gt;=1,H62&lt;=2958465,MOD(H62,1)=0),FALSE))),AND(LEN(U62&amp;"")&gt;0,NOT(IF(AND(ISNUMBER(U62),NOT(ISLOGICAL(U62))),AND(U62&gt;=1,U62&lt;=2958465,MOD(U62,1)=0),FALSE))),AND(LEN(AA62&amp;"")&gt;0,NOT(IF(AND(ISNUMBER(AA62),NOT(ISLOGICAL(AA62))),AND(AA62&gt;=1,AA62&lt;=2958465,MOD(AA62,1)=0),FALSE))),AND(LEN(AC62&amp;"")&gt;0,NOT(IF(AND(ISNUMBER(AC62),NOT(ISLOGICAL(AC62))),AND(AC62&gt;=1,AC62&lt;=2958465,MOD(AC62,1)=0),FALSE)))),"Check: entered date invalid",IF(OR(LEN(F62&amp;"")=0,LEN(G62&amp;"")=0,F62&gt;G62,F62&lt;$B$7,G62&gt;$B$8),"Check: reporting period invalid",IF(OR(LEN(H62&amp;"")=0,H62&gt;$B$9),"Check: detected date missing or future",IF(OR(AND(LEN(U62&amp;"")&gt;0,OR(U62&lt;H62,U62&gt;$B$9)),AND(LEN(AA62&amp;"")&gt;0,OR(AA62&lt;H62,AA62&gt;$B$9))),"Check: actual date chronology",IF(OR(LEN(TRIM(N62&amp;""))=0,LEN(TRIM(O62&amp;""))=0,NOT(EXACT(N62,TRIM(N62))),NOT(EXACT(O62,TRIM(O62)))),"Check: units missing or untrimmed",IF(AND(EXACT(P62,"Same basis"),OR(NOT(IF(AND(ISNUMBER(L62),NOT(ISLOGICAL(L62))),ABS(L62)&lt;=1000000000000,FALSE)),NOT(IF(AND(ISNUMBER(M62),NOT(ISLOGICAL(M62))),ABS(M62)&lt;=1000000000000,FALSE)))),"Check: numeric pair required",IF(AND(EXACT(P62,"Same basis"),NOT(EXACT(N62,O62))),"Check: units differ",IF(AND(EXACT(P62,"Basis changed"),OR(AND(LEN(L62&amp;"")&gt;0,NOT(IF(AND(ISNUMBER(L62),NOT(ISLOGICAL(L62))),ABS(L62)&lt;=1000000000000,FALSE))),AND(LEN(M62&amp;"")&gt;0,NOT(IF(AND(ISNUMBER(M62),NOT(ISLOGICAL(M62))),ABS(M62)&lt;=1000000000000,FALSE))),AND(LEN(L62&amp;"")=0,LEN(M62&amp;"")&gt;0),AND(LEN(L62&amp;"")&gt;0,LEN(M62&amp;"")=0))),"Check: basis-change values invalid",IF(AND(EXACT(P62,"Narrative only"),OR(LEN(TRIM(L62&amp;""))=0,LEN(TRIM(M62&amp;""))=0,NOT(EXACT(N62,"Narrative")),NOT(EXACT(O62,"Narrative")))),"Check: narrative pair or marker missing",IF(AND(NOT(EXACT(S62,"Draft")),OR(LEN(TRIM(T62&amp;""))=0,LEN(U62&amp;"")=0,LEN(TRIM(V62&amp;""))=0)),"Check: review record incomplete",IF(AND(EXACT(S62,"Draft"),LEN(U62&amp;"")&gt;0),"Check: update review state",IF(AND(EXACT(S62,"Approved"),LEN(TRIM(AD62&amp;""))=0),"Check: historical-disclosure decision missing",IF(AND(OR(EXACT(W62,"Checked"),EXACT(W62,"Not required")),LEN(TRIM(X62&amp;""))=0),"Check: dependency evidence missing",IF(AND(EXACT(Y62,"Released"),OR(NOT(EXACT(S62,"Approved")),NOT(OR(EXACT(W62,"Checked"),EXACT(W62,"Not required"))),LEN(TRIM(Z62&amp;""))=0,LEN(AA62&amp;"")=0,AA62&lt;U62)),"Check: release prerequisites incomplete",IF(AND(NOT(EXACT(Y62,"Released")),LEN(AA62&amp;"")&gt;0),"Check: unused release date",IF(AND(EXACT(Y62,"No release needed"),OR(NOT(OR(EXACT(S62,"Approved"),EXACT(S62,"Rejected"))),LEN(TRIM(Z62&amp;""))=0)),"Check: no-release decision incomplete",IF(AND(EXACT(Y62,"Unreleased"),NOT(EXACT(S62,"Rejected")),OR(LEN(TRIM(AB62&amp;""))=0,LEN(AC62&amp;"")=0)),"Check: next action or date missing","Recorded")))))))))))))))))))))))))))))))))</x:f>
      </x:c>
      <x:c r="AF62" s="19" t="str">
        <x:f>IF(AE62="Recorded",IF(AND(AE62="Recorded",EXACT(P62,"Same basis")),M62-L62,""),"")</x:f>
      </x:c>
      <x:c r="AG62" s="27" t="str">
        <x:f>IF(AE62="Recorded",IF(AND(AE62="Recorded",EXACT(P62,"Same basis")),IF(SIGN(L62)=1,IF(SIGN(M62-L62)=0,0,IF(LOG10(ABS(M62-L62))-LOG10(L62)&gt;300,"n.a.",(M62-L62)/L62)),"n.a."),""),"")</x:f>
      </x:c>
      <x:c r="AH62" s="17" t="str">
        <x:f>IF(LEN(AE62&amp;"")=0,"",IF(AE62&lt;&gt;"Recorded","Check: resolve input issue",IF(EXACT(P62,"Same basis"),IF(ISNUMBER(AG62),"Numeric comparison available","Delta only; relative change unavailable"),IF(EXACT(P62,"Narrative only"),"Narrative comparison only","Basis changed; no numeric delta"))))</x:f>
      </x:c>
      <x:c r="AI62" s="17" t="str">
        <x:f>IF(LEN(AE62&amp;"")=0,"",IF(AE62&lt;&gt;"Recorded","Check: resolve input issue",IF(EXACT(S62,"Rejected"),"Rejected; no release",IF(EXACT(Y62,"No release needed"),"No-release decision recorded",IF(EXACT(Y62,"Released"),"Release recorded",IF(NOT(EXACT(S62,"Approved")),"Review not approved",IF(OR(EXACT(W62,"Checked"),EXACT(W62,"Not required")),"Approved; release pending","Approved; update dependents")))))))</x:f>
      </x:c>
    </x:row>
    <x:row r="63" ht="52" customHeight="1">
      <x:c r="A63" s="9"/>
      <x:c r="B63" s="9"/>
      <x:c r="C63" s="26"/>
      <x:c r="D63" s="9"/>
      <x:c r="E63" s="9"/>
      <x:c r="F63" s="26"/>
      <x:c r="G63" s="26"/>
      <x:c r="H63" s="26"/>
      <x:c r="I63" s="9"/>
      <x:c r="J63" s="9"/>
      <x:c r="K63" s="9"/>
      <x:c r="L63" s="26"/>
      <x:c r="M63" s="26"/>
      <x:c r="N63" s="9"/>
      <x:c r="O63" s="9"/>
      <x:c r="P63" s="9"/>
      <x:c r="Q63" s="9"/>
      <x:c r="R63" s="9"/>
      <x:c r="S63" s="9"/>
      <x:c r="T63" s="9"/>
      <x:c r="U63" s="26"/>
      <x:c r="V63" s="9"/>
      <x:c r="W63" s="9"/>
      <x:c r="X63" s="9"/>
      <x:c r="Y63" s="9"/>
      <x:c r="Z63" s="9"/>
      <x:c r="AA63" s="26"/>
      <x:c r="AB63" s="9"/>
      <x:c r="AC63" s="26"/>
      <x:c r="AD63" s="9"/>
      <x:c r="AE63" s="17" t="str">
        <x:f>IF(COUNTA(A63:AD63)=0,"",IF(OR(ISERROR($B$7),ISERROR($B$8),ISERROR($B$9),ISERROR(F63),ISERROR(G63),ISERROR(H63),ISERROR(U63),ISERROR(AA63),ISERROR(AC63),ISERROR(C63),ISERROR(L63),ISERROR(M63)),"Check: numeric/date input error",IF(OR(LEN(TRIM(A63&amp;""))=0,NOT(ISTEXT(A63)),NOT(EXACT(A63,TRIM(A63)))),"Check: change ID missing or untrimmed",IF(OR(ISNUMBER(FIND("*",A63)),ISNUMBER(FIND("?",A63)),ISNUMBER(FIND("~",A63))),"Check: change ID contains wildcard",IF(OR(LEN(TRIM(B63&amp;""))=0,NOT(ISTEXT(B63)),NOT(EXACT(B63,TRIM(B63)))),"Check: calculation ID missing or untrimmed",IF(OR(ISNUMBER(FIND("*",B63)),ISNUMBER(FIND("?",B63)),ISNUMBER(FIND("~",B63))),"Check: calculation ID contains wildcard",IF(COUNTIFS($A$15:$A$74,A63)&gt;1,"Check: duplicate change ID",IF(NOT(IF(AND(ISNUMBER(C63),NOT(ISLOGICAL(C63))),AND(C63&gt;=1,C63&lt;=9999,MOD(C63,1)=0),FALSE)),"Check: sequence must be whole 1-9999",IF(COUNTIFS($B$15:$B$74,B63,$C$15:$C$74,C63)&gt;1,"Check: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setup",IF(OR(LEN(TRIM(D63&amp;""))=0,LEN(TRIM(E63&amp;""))=0,LEN(TRIM(J63&amp;""))=0,LEN(TRIM(K63&amp;""))=0,LEN(TRIM(Q63&amp;""))=0,LEN(TRIM(R63&amp;""))=0),"Check: before-after evidence missing",IF(NOT(OR(EXACT(I63,"Source correction"),EXACT(I63,"Formula correction"),EXACT(I63,"Method change"),EXACT(I63,"Boundary change"),EXACT(I63,"Presentation"),EXACT(I63,"Mixed"))),"Check: change type invalid",IF(NOT(OR(EXACT(P63,"Same basis"),EXACT(P63,"Basis changed"),EXACT(P63,"Narrative only"))),"Check: comparison basis invalid",IF(NOT(OR(EXACT(S63,"Draft"),EXACT(S63,"In review"),EXACT(S63,"Approved"),EXACT(S63,"Rejected"))),"Check: review state invalid",IF(NOT(OR(EXACT(W63,"Not checked"),EXACT(W63,"Pending"),EXACT(W63,"Checked"),EXACT(W63,"Not required"))),"Check: dependency state invalid",IF(NOT(OR(EXACT(Y63,"Unreleased"),EXACT(Y63,"Released"),EXACT(Y63,"No release needed"))),"Check: release state invalid",IF(OR(AND(LEN(F63&amp;"")&gt;0,NOT(IF(AND(ISNUMBER(F63),NOT(ISLOGICAL(F63))),AND(F63&gt;=1,F63&lt;=2958465,MOD(F63,1)=0),FALSE))),AND(LEN(G63&amp;"")&gt;0,NOT(IF(AND(ISNUMBER(G63),NOT(ISLOGICAL(G63))),AND(G63&gt;=1,G63&lt;=2958465,MOD(G63,1)=0),FALSE))),AND(LEN(H63&amp;"")&gt;0,NOT(IF(AND(ISNUMBER(H63),NOT(ISLOGICAL(H63))),AND(H63&gt;=1,H63&lt;=2958465,MOD(H63,1)=0),FALSE))),AND(LEN(U63&amp;"")&gt;0,NOT(IF(AND(ISNUMBER(U63),NOT(ISLOGICAL(U63))),AND(U63&gt;=1,U63&lt;=2958465,MOD(U63,1)=0),FALSE))),AND(LEN(AA63&amp;"")&gt;0,NOT(IF(AND(ISNUMBER(AA63),NOT(ISLOGICAL(AA63))),AND(AA63&gt;=1,AA63&lt;=2958465,MOD(AA63,1)=0),FALSE))),AND(LEN(AC63&amp;"")&gt;0,NOT(IF(AND(ISNUMBER(AC63),NOT(ISLOGICAL(AC63))),AND(AC63&gt;=1,AC63&lt;=2958465,MOD(AC63,1)=0),FALSE)))),"Check: entered date invalid",IF(OR(LEN(F63&amp;"")=0,LEN(G63&amp;"")=0,F63&gt;G63,F63&lt;$B$7,G63&gt;$B$8),"Check: reporting period invalid",IF(OR(LEN(H63&amp;"")=0,H63&gt;$B$9),"Check: detected date missing or future",IF(OR(AND(LEN(U63&amp;"")&gt;0,OR(U63&lt;H63,U63&gt;$B$9)),AND(LEN(AA63&amp;"")&gt;0,OR(AA63&lt;H63,AA63&gt;$B$9))),"Check: actual date chronology",IF(OR(LEN(TRIM(N63&amp;""))=0,LEN(TRIM(O63&amp;""))=0,NOT(EXACT(N63,TRIM(N63))),NOT(EXACT(O63,TRIM(O63)))),"Check: units missing or untrimmed",IF(AND(EXACT(P63,"Same basis"),OR(NOT(IF(AND(ISNUMBER(L63),NOT(ISLOGICAL(L63))),ABS(L63)&lt;=1000000000000,FALSE)),NOT(IF(AND(ISNUMBER(M63),NOT(ISLOGICAL(M63))),ABS(M63)&lt;=1000000000000,FALSE)))),"Check: numeric pair required",IF(AND(EXACT(P63,"Same basis"),NOT(EXACT(N63,O63))),"Check: units differ",IF(AND(EXACT(P63,"Basis changed"),OR(AND(LEN(L63&amp;"")&gt;0,NOT(IF(AND(ISNUMBER(L63),NOT(ISLOGICAL(L63))),ABS(L63)&lt;=1000000000000,FALSE))),AND(LEN(M63&amp;"")&gt;0,NOT(IF(AND(ISNUMBER(M63),NOT(ISLOGICAL(M63))),ABS(M63)&lt;=1000000000000,FALSE))),AND(LEN(L63&amp;"")=0,LEN(M63&amp;"")&gt;0),AND(LEN(L63&amp;"")&gt;0,LEN(M63&amp;"")=0))),"Check: basis-change values invalid",IF(AND(EXACT(P63,"Narrative only"),OR(LEN(TRIM(L63&amp;""))=0,LEN(TRIM(M63&amp;""))=0,NOT(EXACT(N63,"Narrative")),NOT(EXACT(O63,"Narrative")))),"Check: narrative pair or marker missing",IF(AND(NOT(EXACT(S63,"Draft")),OR(LEN(TRIM(T63&amp;""))=0,LEN(U63&amp;"")=0,LEN(TRIM(V63&amp;""))=0)),"Check: review record incomplete",IF(AND(EXACT(S63,"Draft"),LEN(U63&amp;"")&gt;0),"Check: update review state",IF(AND(EXACT(S63,"Approved"),LEN(TRIM(AD63&amp;""))=0),"Check: historical-disclosure decision missing",IF(AND(OR(EXACT(W63,"Checked"),EXACT(W63,"Not required")),LEN(TRIM(X63&amp;""))=0),"Check: dependency evidence missing",IF(AND(EXACT(Y63,"Released"),OR(NOT(EXACT(S63,"Approved")),NOT(OR(EXACT(W63,"Checked"),EXACT(W63,"Not required"))),LEN(TRIM(Z63&amp;""))=0,LEN(AA63&amp;"")=0,AA63&lt;U63)),"Check: release prerequisites incomplete",IF(AND(NOT(EXACT(Y63,"Released")),LEN(AA63&amp;"")&gt;0),"Check: unused release date",IF(AND(EXACT(Y63,"No release needed"),OR(NOT(OR(EXACT(S63,"Approved"),EXACT(S63,"Rejected"))),LEN(TRIM(Z63&amp;""))=0)),"Check: no-release decision incomplete",IF(AND(EXACT(Y63,"Unreleased"),NOT(EXACT(S63,"Rejected")),OR(LEN(TRIM(AB63&amp;""))=0,LEN(AC63&amp;"")=0)),"Check: next action or date missing","Recorded")))))))))))))))))))))))))))))))))</x:f>
      </x:c>
      <x:c r="AF63" s="19" t="str">
        <x:f>IF(AE63="Recorded",IF(AND(AE63="Recorded",EXACT(P63,"Same basis")),M63-L63,""),"")</x:f>
      </x:c>
      <x:c r="AG63" s="27" t="str">
        <x:f>IF(AE63="Recorded",IF(AND(AE63="Recorded",EXACT(P63,"Same basis")),IF(SIGN(L63)=1,IF(SIGN(M63-L63)=0,0,IF(LOG10(ABS(M63-L63))-LOG10(L63)&gt;300,"n.a.",(M63-L63)/L63)),"n.a."),""),"")</x:f>
      </x:c>
      <x:c r="AH63" s="17" t="str">
        <x:f>IF(LEN(AE63&amp;"")=0,"",IF(AE63&lt;&gt;"Recorded","Check: resolve input issue",IF(EXACT(P63,"Same basis"),IF(ISNUMBER(AG63),"Numeric comparison available","Delta only; relative change unavailable"),IF(EXACT(P63,"Narrative only"),"Narrative comparison only","Basis changed; no numeric delta"))))</x:f>
      </x:c>
      <x:c r="AI63" s="17" t="str">
        <x:f>IF(LEN(AE63&amp;"")=0,"",IF(AE63&lt;&gt;"Recorded","Check: resolve input issue",IF(EXACT(S63,"Rejected"),"Rejected; no release",IF(EXACT(Y63,"No release needed"),"No-release decision recorded",IF(EXACT(Y63,"Released"),"Release recorded",IF(NOT(EXACT(S63,"Approved")),"Review not approved",IF(OR(EXACT(W63,"Checked"),EXACT(W63,"Not required")),"Approved; release pending","Approved; update dependents")))))))</x:f>
      </x:c>
    </x:row>
    <x:row r="64" ht="52" customHeight="1">
      <x:c r="A64" s="9"/>
      <x:c r="B64" s="9"/>
      <x:c r="C64" s="26"/>
      <x:c r="D64" s="9"/>
      <x:c r="E64" s="9"/>
      <x:c r="F64" s="26"/>
      <x:c r="G64" s="26"/>
      <x:c r="H64" s="26"/>
      <x:c r="I64" s="9"/>
      <x:c r="J64" s="9"/>
      <x:c r="K64" s="9"/>
      <x:c r="L64" s="26"/>
      <x:c r="M64" s="26"/>
      <x:c r="N64" s="9"/>
      <x:c r="O64" s="9"/>
      <x:c r="P64" s="9"/>
      <x:c r="Q64" s="9"/>
      <x:c r="R64" s="9"/>
      <x:c r="S64" s="9"/>
      <x:c r="T64" s="9"/>
      <x:c r="U64" s="26"/>
      <x:c r="V64" s="9"/>
      <x:c r="W64" s="9"/>
      <x:c r="X64" s="9"/>
      <x:c r="Y64" s="9"/>
      <x:c r="Z64" s="9"/>
      <x:c r="AA64" s="26"/>
      <x:c r="AB64" s="9"/>
      <x:c r="AC64" s="26"/>
      <x:c r="AD64" s="9"/>
      <x:c r="AE64" s="17" t="str">
        <x:f>IF(COUNTA(A64:AD64)=0,"",IF(OR(ISERROR($B$7),ISERROR($B$8),ISERROR($B$9),ISERROR(F64),ISERROR(G64),ISERROR(H64),ISERROR(U64),ISERROR(AA64),ISERROR(AC64),ISERROR(C64),ISERROR(L64),ISERROR(M64)),"Check: numeric/date input error",IF(OR(LEN(TRIM(A64&amp;""))=0,NOT(ISTEXT(A64)),NOT(EXACT(A64,TRIM(A64)))),"Check: change ID missing or untrimmed",IF(OR(ISNUMBER(FIND("*",A64)),ISNUMBER(FIND("?",A64)),ISNUMBER(FIND("~",A64))),"Check: change ID contains wildcard",IF(OR(LEN(TRIM(B64&amp;""))=0,NOT(ISTEXT(B64)),NOT(EXACT(B64,TRIM(B64)))),"Check: calculation ID missing or untrimmed",IF(OR(ISNUMBER(FIND("*",B64)),ISNUMBER(FIND("?",B64)),ISNUMBER(FIND("~",B64))),"Check: calculation ID contains wildcard",IF(COUNTIFS($A$15:$A$74,A64)&gt;1,"Check: duplicate change ID",IF(NOT(IF(AND(ISNUMBER(C64),NOT(ISLOGICAL(C64))),AND(C64&gt;=1,C64&lt;=9999,MOD(C64,1)=0),FALSE)),"Check: sequence must be whole 1-9999",IF(COUNTIFS($B$15:$B$74,B64,$C$15:$C$74,C64)&gt;1,"Check: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setup",IF(OR(LEN(TRIM(D64&amp;""))=0,LEN(TRIM(E64&amp;""))=0,LEN(TRIM(J64&amp;""))=0,LEN(TRIM(K64&amp;""))=0,LEN(TRIM(Q64&amp;""))=0,LEN(TRIM(R64&amp;""))=0),"Check: before-after evidence missing",IF(NOT(OR(EXACT(I64,"Source correction"),EXACT(I64,"Formula correction"),EXACT(I64,"Method change"),EXACT(I64,"Boundary change"),EXACT(I64,"Presentation"),EXACT(I64,"Mixed"))),"Check: change type invalid",IF(NOT(OR(EXACT(P64,"Same basis"),EXACT(P64,"Basis changed"),EXACT(P64,"Narrative only"))),"Check: comparison basis invalid",IF(NOT(OR(EXACT(S64,"Draft"),EXACT(S64,"In review"),EXACT(S64,"Approved"),EXACT(S64,"Rejected"))),"Check: review state invalid",IF(NOT(OR(EXACT(W64,"Not checked"),EXACT(W64,"Pending"),EXACT(W64,"Checked"),EXACT(W64,"Not required"))),"Check: dependency state invalid",IF(NOT(OR(EXACT(Y64,"Unreleased"),EXACT(Y64,"Released"),EXACT(Y64,"No release needed"))),"Check: release state invalid",IF(OR(AND(LEN(F64&amp;"")&gt;0,NOT(IF(AND(ISNUMBER(F64),NOT(ISLOGICAL(F64))),AND(F64&gt;=1,F64&lt;=2958465,MOD(F64,1)=0),FALSE))),AND(LEN(G64&amp;"")&gt;0,NOT(IF(AND(ISNUMBER(G64),NOT(ISLOGICAL(G64))),AND(G64&gt;=1,G64&lt;=2958465,MOD(G64,1)=0),FALSE))),AND(LEN(H64&amp;"")&gt;0,NOT(IF(AND(ISNUMBER(H64),NOT(ISLOGICAL(H64))),AND(H64&gt;=1,H64&lt;=2958465,MOD(H64,1)=0),FALSE))),AND(LEN(U64&amp;"")&gt;0,NOT(IF(AND(ISNUMBER(U64),NOT(ISLOGICAL(U64))),AND(U64&gt;=1,U64&lt;=2958465,MOD(U64,1)=0),FALSE))),AND(LEN(AA64&amp;"")&gt;0,NOT(IF(AND(ISNUMBER(AA64),NOT(ISLOGICAL(AA64))),AND(AA64&gt;=1,AA64&lt;=2958465,MOD(AA64,1)=0),FALSE))),AND(LEN(AC64&amp;"")&gt;0,NOT(IF(AND(ISNUMBER(AC64),NOT(ISLOGICAL(AC64))),AND(AC64&gt;=1,AC64&lt;=2958465,MOD(AC64,1)=0),FALSE)))),"Check: entered date invalid",IF(OR(LEN(F64&amp;"")=0,LEN(G64&amp;"")=0,F64&gt;G64,F64&lt;$B$7,G64&gt;$B$8),"Check: reporting period invalid",IF(OR(LEN(H64&amp;"")=0,H64&gt;$B$9),"Check: detected date missing or future",IF(OR(AND(LEN(U64&amp;"")&gt;0,OR(U64&lt;H64,U64&gt;$B$9)),AND(LEN(AA64&amp;"")&gt;0,OR(AA64&lt;H64,AA64&gt;$B$9))),"Check: actual date chronology",IF(OR(LEN(TRIM(N64&amp;""))=0,LEN(TRIM(O64&amp;""))=0,NOT(EXACT(N64,TRIM(N64))),NOT(EXACT(O64,TRIM(O64)))),"Check: units missing or untrimmed",IF(AND(EXACT(P64,"Same basis"),OR(NOT(IF(AND(ISNUMBER(L64),NOT(ISLOGICAL(L64))),ABS(L64)&lt;=1000000000000,FALSE)),NOT(IF(AND(ISNUMBER(M64),NOT(ISLOGICAL(M64))),ABS(M64)&lt;=1000000000000,FALSE)))),"Check: numeric pair required",IF(AND(EXACT(P64,"Same basis"),NOT(EXACT(N64,O64))),"Check: units differ",IF(AND(EXACT(P64,"Basis changed"),OR(AND(LEN(L64&amp;"")&gt;0,NOT(IF(AND(ISNUMBER(L64),NOT(ISLOGICAL(L64))),ABS(L64)&lt;=1000000000000,FALSE))),AND(LEN(M64&amp;"")&gt;0,NOT(IF(AND(ISNUMBER(M64),NOT(ISLOGICAL(M64))),ABS(M64)&lt;=1000000000000,FALSE))),AND(LEN(L64&amp;"")=0,LEN(M64&amp;"")&gt;0),AND(LEN(L64&amp;"")&gt;0,LEN(M64&amp;"")=0))),"Check: basis-change values invalid",IF(AND(EXACT(P64,"Narrative only"),OR(LEN(TRIM(L64&amp;""))=0,LEN(TRIM(M64&amp;""))=0,NOT(EXACT(N64,"Narrative")),NOT(EXACT(O64,"Narrative")))),"Check: narrative pair or marker missing",IF(AND(NOT(EXACT(S64,"Draft")),OR(LEN(TRIM(T64&amp;""))=0,LEN(U64&amp;"")=0,LEN(TRIM(V64&amp;""))=0)),"Check: review record incomplete",IF(AND(EXACT(S64,"Draft"),LEN(U64&amp;"")&gt;0),"Check: update review state",IF(AND(EXACT(S64,"Approved"),LEN(TRIM(AD64&amp;""))=0),"Check: historical-disclosure decision missing",IF(AND(OR(EXACT(W64,"Checked"),EXACT(W64,"Not required")),LEN(TRIM(X64&amp;""))=0),"Check: dependency evidence missing",IF(AND(EXACT(Y64,"Released"),OR(NOT(EXACT(S64,"Approved")),NOT(OR(EXACT(W64,"Checked"),EXACT(W64,"Not required"))),LEN(TRIM(Z64&amp;""))=0,LEN(AA64&amp;"")=0,AA64&lt;U64)),"Check: release prerequisites incomplete",IF(AND(NOT(EXACT(Y64,"Released")),LEN(AA64&amp;"")&gt;0),"Check: unused release date",IF(AND(EXACT(Y64,"No release needed"),OR(NOT(OR(EXACT(S64,"Approved"),EXACT(S64,"Rejected"))),LEN(TRIM(Z64&amp;""))=0)),"Check: no-release decision incomplete",IF(AND(EXACT(Y64,"Unreleased"),NOT(EXACT(S64,"Rejected")),OR(LEN(TRIM(AB64&amp;""))=0,LEN(AC64&amp;"")=0)),"Check: next action or date missing","Recorded")))))))))))))))))))))))))))))))))</x:f>
      </x:c>
      <x:c r="AF64" s="19" t="str">
        <x:f>IF(AE64="Recorded",IF(AND(AE64="Recorded",EXACT(P64,"Same basis")),M64-L64,""),"")</x:f>
      </x:c>
      <x:c r="AG64" s="27" t="str">
        <x:f>IF(AE64="Recorded",IF(AND(AE64="Recorded",EXACT(P64,"Same basis")),IF(SIGN(L64)=1,IF(SIGN(M64-L64)=0,0,IF(LOG10(ABS(M64-L64))-LOG10(L64)&gt;300,"n.a.",(M64-L64)/L64)),"n.a."),""),"")</x:f>
      </x:c>
      <x:c r="AH64" s="17" t="str">
        <x:f>IF(LEN(AE64&amp;"")=0,"",IF(AE64&lt;&gt;"Recorded","Check: resolve input issue",IF(EXACT(P64,"Same basis"),IF(ISNUMBER(AG64),"Numeric comparison available","Delta only; relative change unavailable"),IF(EXACT(P64,"Narrative only"),"Narrative comparison only","Basis changed; no numeric delta"))))</x:f>
      </x:c>
      <x:c r="AI64" s="17" t="str">
        <x:f>IF(LEN(AE64&amp;"")=0,"",IF(AE64&lt;&gt;"Recorded","Check: resolve input issue",IF(EXACT(S64,"Rejected"),"Rejected; no release",IF(EXACT(Y64,"No release needed"),"No-release decision recorded",IF(EXACT(Y64,"Released"),"Release recorded",IF(NOT(EXACT(S64,"Approved")),"Review not approved",IF(OR(EXACT(W64,"Checked"),EXACT(W64,"Not required")),"Approved; release pending","Approved; update dependents")))))))</x:f>
      </x:c>
    </x:row>
    <x:row r="65" ht="52" customHeight="1">
      <x:c r="A65" s="9"/>
      <x:c r="B65" s="9"/>
      <x:c r="C65" s="26"/>
      <x:c r="D65" s="9"/>
      <x:c r="E65" s="9"/>
      <x:c r="F65" s="26"/>
      <x:c r="G65" s="26"/>
      <x:c r="H65" s="26"/>
      <x:c r="I65" s="9"/>
      <x:c r="J65" s="9"/>
      <x:c r="K65" s="9"/>
      <x:c r="L65" s="26"/>
      <x:c r="M65" s="26"/>
      <x:c r="N65" s="9"/>
      <x:c r="O65" s="9"/>
      <x:c r="P65" s="9"/>
      <x:c r="Q65" s="9"/>
      <x:c r="R65" s="9"/>
      <x:c r="S65" s="9"/>
      <x:c r="T65" s="9"/>
      <x:c r="U65" s="26"/>
      <x:c r="V65" s="9"/>
      <x:c r="W65" s="9"/>
      <x:c r="X65" s="9"/>
      <x:c r="Y65" s="9"/>
      <x:c r="Z65" s="9"/>
      <x:c r="AA65" s="26"/>
      <x:c r="AB65" s="9"/>
      <x:c r="AC65" s="26"/>
      <x:c r="AD65" s="9"/>
      <x:c r="AE65" s="17" t="str">
        <x:f>IF(COUNTA(A65:AD65)=0,"",IF(OR(ISERROR($B$7),ISERROR($B$8),ISERROR($B$9),ISERROR(F65),ISERROR(G65),ISERROR(H65),ISERROR(U65),ISERROR(AA65),ISERROR(AC65),ISERROR(C65),ISERROR(L65),ISERROR(M65)),"Check: numeric/date input error",IF(OR(LEN(TRIM(A65&amp;""))=0,NOT(ISTEXT(A65)),NOT(EXACT(A65,TRIM(A65)))),"Check: change ID missing or untrimmed",IF(OR(ISNUMBER(FIND("*",A65)),ISNUMBER(FIND("?",A65)),ISNUMBER(FIND("~",A65))),"Check: change ID contains wildcard",IF(OR(LEN(TRIM(B65&amp;""))=0,NOT(ISTEXT(B65)),NOT(EXACT(B65,TRIM(B65)))),"Check: calculation ID missing or untrimmed",IF(OR(ISNUMBER(FIND("*",B65)),ISNUMBER(FIND("?",B65)),ISNUMBER(FIND("~",B65))),"Check: calculation ID contains wildcard",IF(COUNTIFS($A$15:$A$74,A65)&gt;1,"Check: duplicate change ID",IF(NOT(IF(AND(ISNUMBER(C65),NOT(ISLOGICAL(C65))),AND(C65&gt;=1,C65&lt;=9999,MOD(C65,1)=0),FALSE)),"Check: sequence must be whole 1-9999",IF(COUNTIFS($B$15:$B$74,B65,$C$15:$C$74,C65)&gt;1,"Check: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setup",IF(OR(LEN(TRIM(D65&amp;""))=0,LEN(TRIM(E65&amp;""))=0,LEN(TRIM(J65&amp;""))=0,LEN(TRIM(K65&amp;""))=0,LEN(TRIM(Q65&amp;""))=0,LEN(TRIM(R65&amp;""))=0),"Check: before-after evidence missing",IF(NOT(OR(EXACT(I65,"Source correction"),EXACT(I65,"Formula correction"),EXACT(I65,"Method change"),EXACT(I65,"Boundary change"),EXACT(I65,"Presentation"),EXACT(I65,"Mixed"))),"Check: change type invalid",IF(NOT(OR(EXACT(P65,"Same basis"),EXACT(P65,"Basis changed"),EXACT(P65,"Narrative only"))),"Check: comparison basis invalid",IF(NOT(OR(EXACT(S65,"Draft"),EXACT(S65,"In review"),EXACT(S65,"Approved"),EXACT(S65,"Rejected"))),"Check: review state invalid",IF(NOT(OR(EXACT(W65,"Not checked"),EXACT(W65,"Pending"),EXACT(W65,"Checked"),EXACT(W65,"Not required"))),"Check: dependency state invalid",IF(NOT(OR(EXACT(Y65,"Unreleased"),EXACT(Y65,"Released"),EXACT(Y65,"No release needed"))),"Check: release state invalid",IF(OR(AND(LEN(F65&amp;"")&gt;0,NOT(IF(AND(ISNUMBER(F65),NOT(ISLOGICAL(F65))),AND(F65&gt;=1,F65&lt;=2958465,MOD(F65,1)=0),FALSE))),AND(LEN(G65&amp;"")&gt;0,NOT(IF(AND(ISNUMBER(G65),NOT(ISLOGICAL(G65))),AND(G65&gt;=1,G65&lt;=2958465,MOD(G65,1)=0),FALSE))),AND(LEN(H65&amp;"")&gt;0,NOT(IF(AND(ISNUMBER(H65),NOT(ISLOGICAL(H65))),AND(H65&gt;=1,H65&lt;=2958465,MOD(H65,1)=0),FALSE))),AND(LEN(U65&amp;"")&gt;0,NOT(IF(AND(ISNUMBER(U65),NOT(ISLOGICAL(U65))),AND(U65&gt;=1,U65&lt;=2958465,MOD(U65,1)=0),FALSE))),AND(LEN(AA65&amp;"")&gt;0,NOT(IF(AND(ISNUMBER(AA65),NOT(ISLOGICAL(AA65))),AND(AA65&gt;=1,AA65&lt;=2958465,MOD(AA65,1)=0),FALSE))),AND(LEN(AC65&amp;"")&gt;0,NOT(IF(AND(ISNUMBER(AC65),NOT(ISLOGICAL(AC65))),AND(AC65&gt;=1,AC65&lt;=2958465,MOD(AC65,1)=0),FALSE)))),"Check: entered date invalid",IF(OR(LEN(F65&amp;"")=0,LEN(G65&amp;"")=0,F65&gt;G65,F65&lt;$B$7,G65&gt;$B$8),"Check: reporting period invalid",IF(OR(LEN(H65&amp;"")=0,H65&gt;$B$9),"Check: detected date missing or future",IF(OR(AND(LEN(U65&amp;"")&gt;0,OR(U65&lt;H65,U65&gt;$B$9)),AND(LEN(AA65&amp;"")&gt;0,OR(AA65&lt;H65,AA65&gt;$B$9))),"Check: actual date chronology",IF(OR(LEN(TRIM(N65&amp;""))=0,LEN(TRIM(O65&amp;""))=0,NOT(EXACT(N65,TRIM(N65))),NOT(EXACT(O65,TRIM(O65)))),"Check: units missing or untrimmed",IF(AND(EXACT(P65,"Same basis"),OR(NOT(IF(AND(ISNUMBER(L65),NOT(ISLOGICAL(L65))),ABS(L65)&lt;=1000000000000,FALSE)),NOT(IF(AND(ISNUMBER(M65),NOT(ISLOGICAL(M65))),ABS(M65)&lt;=1000000000000,FALSE)))),"Check: numeric pair required",IF(AND(EXACT(P65,"Same basis"),NOT(EXACT(N65,O65))),"Check: units differ",IF(AND(EXACT(P65,"Basis changed"),OR(AND(LEN(L65&amp;"")&gt;0,NOT(IF(AND(ISNUMBER(L65),NOT(ISLOGICAL(L65))),ABS(L65)&lt;=1000000000000,FALSE))),AND(LEN(M65&amp;"")&gt;0,NOT(IF(AND(ISNUMBER(M65),NOT(ISLOGICAL(M65))),ABS(M65)&lt;=1000000000000,FALSE))),AND(LEN(L65&amp;"")=0,LEN(M65&amp;"")&gt;0),AND(LEN(L65&amp;"")&gt;0,LEN(M65&amp;"")=0))),"Check: basis-change values invalid",IF(AND(EXACT(P65,"Narrative only"),OR(LEN(TRIM(L65&amp;""))=0,LEN(TRIM(M65&amp;""))=0,NOT(EXACT(N65,"Narrative")),NOT(EXACT(O65,"Narrative")))),"Check: narrative pair or marker missing",IF(AND(NOT(EXACT(S65,"Draft")),OR(LEN(TRIM(T65&amp;""))=0,LEN(U65&amp;"")=0,LEN(TRIM(V65&amp;""))=0)),"Check: review record incomplete",IF(AND(EXACT(S65,"Draft"),LEN(U65&amp;"")&gt;0),"Check: update review state",IF(AND(EXACT(S65,"Approved"),LEN(TRIM(AD65&amp;""))=0),"Check: historical-disclosure decision missing",IF(AND(OR(EXACT(W65,"Checked"),EXACT(W65,"Not required")),LEN(TRIM(X65&amp;""))=0),"Check: dependency evidence missing",IF(AND(EXACT(Y65,"Released"),OR(NOT(EXACT(S65,"Approved")),NOT(OR(EXACT(W65,"Checked"),EXACT(W65,"Not required"))),LEN(TRIM(Z65&amp;""))=0,LEN(AA65&amp;"")=0,AA65&lt;U65)),"Check: release prerequisites incomplete",IF(AND(NOT(EXACT(Y65,"Released")),LEN(AA65&amp;"")&gt;0),"Check: unused release date",IF(AND(EXACT(Y65,"No release needed"),OR(NOT(OR(EXACT(S65,"Approved"),EXACT(S65,"Rejected"))),LEN(TRIM(Z65&amp;""))=0)),"Check: no-release decision incomplete",IF(AND(EXACT(Y65,"Unreleased"),NOT(EXACT(S65,"Rejected")),OR(LEN(TRIM(AB65&amp;""))=0,LEN(AC65&amp;"")=0)),"Check: next action or date missing","Recorded")))))))))))))))))))))))))))))))))</x:f>
      </x:c>
      <x:c r="AF65" s="19" t="str">
        <x:f>IF(AE65="Recorded",IF(AND(AE65="Recorded",EXACT(P65,"Same basis")),M65-L65,""),"")</x:f>
      </x:c>
      <x:c r="AG65" s="27" t="str">
        <x:f>IF(AE65="Recorded",IF(AND(AE65="Recorded",EXACT(P65,"Same basis")),IF(SIGN(L65)=1,IF(SIGN(M65-L65)=0,0,IF(LOG10(ABS(M65-L65))-LOG10(L65)&gt;300,"n.a.",(M65-L65)/L65)),"n.a."),""),"")</x:f>
      </x:c>
      <x:c r="AH65" s="17" t="str">
        <x:f>IF(LEN(AE65&amp;"")=0,"",IF(AE65&lt;&gt;"Recorded","Check: resolve input issue",IF(EXACT(P65,"Same basis"),IF(ISNUMBER(AG65),"Numeric comparison available","Delta only; relative change unavailable"),IF(EXACT(P65,"Narrative only"),"Narrative comparison only","Basis changed; no numeric delta"))))</x:f>
      </x:c>
      <x:c r="AI65" s="17" t="str">
        <x:f>IF(LEN(AE65&amp;"")=0,"",IF(AE65&lt;&gt;"Recorded","Check: resolve input issue",IF(EXACT(S65,"Rejected"),"Rejected; no release",IF(EXACT(Y65,"No release needed"),"No-release decision recorded",IF(EXACT(Y65,"Released"),"Release recorded",IF(NOT(EXACT(S65,"Approved")),"Review not approved",IF(OR(EXACT(W65,"Checked"),EXACT(W65,"Not required")),"Approved; release pending","Approved; update dependents")))))))</x:f>
      </x:c>
    </x:row>
    <x:row r="66" ht="52" customHeight="1">
      <x:c r="A66" s="9"/>
      <x:c r="B66" s="9"/>
      <x:c r="C66" s="26"/>
      <x:c r="D66" s="9"/>
      <x:c r="E66" s="9"/>
      <x:c r="F66" s="26"/>
      <x:c r="G66" s="26"/>
      <x:c r="H66" s="26"/>
      <x:c r="I66" s="9"/>
      <x:c r="J66" s="9"/>
      <x:c r="K66" s="9"/>
      <x:c r="L66" s="26"/>
      <x:c r="M66" s="26"/>
      <x:c r="N66" s="9"/>
      <x:c r="O66" s="9"/>
      <x:c r="P66" s="9"/>
      <x:c r="Q66" s="9"/>
      <x:c r="R66" s="9"/>
      <x:c r="S66" s="9"/>
      <x:c r="T66" s="9"/>
      <x:c r="U66" s="26"/>
      <x:c r="V66" s="9"/>
      <x:c r="W66" s="9"/>
      <x:c r="X66" s="9"/>
      <x:c r="Y66" s="9"/>
      <x:c r="Z66" s="9"/>
      <x:c r="AA66" s="26"/>
      <x:c r="AB66" s="9"/>
      <x:c r="AC66" s="26"/>
      <x:c r="AD66" s="9"/>
      <x:c r="AE66" s="17" t="str">
        <x:f>IF(COUNTA(A66:AD66)=0,"",IF(OR(ISERROR($B$7),ISERROR($B$8),ISERROR($B$9),ISERROR(F66),ISERROR(G66),ISERROR(H66),ISERROR(U66),ISERROR(AA66),ISERROR(AC66),ISERROR(C66),ISERROR(L66),ISERROR(M66)),"Check: numeric/date input error",IF(OR(LEN(TRIM(A66&amp;""))=0,NOT(ISTEXT(A66)),NOT(EXACT(A66,TRIM(A66)))),"Check: change ID missing or untrimmed",IF(OR(ISNUMBER(FIND("*",A66)),ISNUMBER(FIND("?",A66)),ISNUMBER(FIND("~",A66))),"Check: change ID contains wildcard",IF(OR(LEN(TRIM(B66&amp;""))=0,NOT(ISTEXT(B66)),NOT(EXACT(B66,TRIM(B66)))),"Check: calculation ID missing or untrimmed",IF(OR(ISNUMBER(FIND("*",B66)),ISNUMBER(FIND("?",B66)),ISNUMBER(FIND("~",B66))),"Check: calculation ID contains wildcard",IF(COUNTIFS($A$15:$A$74,A66)&gt;1,"Check: duplicate change ID",IF(NOT(IF(AND(ISNUMBER(C66),NOT(ISLOGICAL(C66))),AND(C66&gt;=1,C66&lt;=9999,MOD(C66,1)=0),FALSE)),"Check: sequence must be whole 1-9999",IF(COUNTIFS($B$15:$B$74,B66,$C$15:$C$74,C66)&gt;1,"Check: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setup",IF(OR(LEN(TRIM(D66&amp;""))=0,LEN(TRIM(E66&amp;""))=0,LEN(TRIM(J66&amp;""))=0,LEN(TRIM(K66&amp;""))=0,LEN(TRIM(Q66&amp;""))=0,LEN(TRIM(R66&amp;""))=0),"Check: before-after evidence missing",IF(NOT(OR(EXACT(I66,"Source correction"),EXACT(I66,"Formula correction"),EXACT(I66,"Method change"),EXACT(I66,"Boundary change"),EXACT(I66,"Presentation"),EXACT(I66,"Mixed"))),"Check: change type invalid",IF(NOT(OR(EXACT(P66,"Same basis"),EXACT(P66,"Basis changed"),EXACT(P66,"Narrative only"))),"Check: comparison basis invalid",IF(NOT(OR(EXACT(S66,"Draft"),EXACT(S66,"In review"),EXACT(S66,"Approved"),EXACT(S66,"Rejected"))),"Check: review state invalid",IF(NOT(OR(EXACT(W66,"Not checked"),EXACT(W66,"Pending"),EXACT(W66,"Checked"),EXACT(W66,"Not required"))),"Check: dependency state invalid",IF(NOT(OR(EXACT(Y66,"Unreleased"),EXACT(Y66,"Released"),EXACT(Y66,"No release needed"))),"Check: release state invalid",IF(OR(AND(LEN(F66&amp;"")&gt;0,NOT(IF(AND(ISNUMBER(F66),NOT(ISLOGICAL(F66))),AND(F66&gt;=1,F66&lt;=2958465,MOD(F66,1)=0),FALSE))),AND(LEN(G66&amp;"")&gt;0,NOT(IF(AND(ISNUMBER(G66),NOT(ISLOGICAL(G66))),AND(G66&gt;=1,G66&lt;=2958465,MOD(G66,1)=0),FALSE))),AND(LEN(H66&amp;"")&gt;0,NOT(IF(AND(ISNUMBER(H66),NOT(ISLOGICAL(H66))),AND(H66&gt;=1,H66&lt;=2958465,MOD(H66,1)=0),FALSE))),AND(LEN(U66&amp;"")&gt;0,NOT(IF(AND(ISNUMBER(U66),NOT(ISLOGICAL(U66))),AND(U66&gt;=1,U66&lt;=2958465,MOD(U66,1)=0),FALSE))),AND(LEN(AA66&amp;"")&gt;0,NOT(IF(AND(ISNUMBER(AA66),NOT(ISLOGICAL(AA66))),AND(AA66&gt;=1,AA66&lt;=2958465,MOD(AA66,1)=0),FALSE))),AND(LEN(AC66&amp;"")&gt;0,NOT(IF(AND(ISNUMBER(AC66),NOT(ISLOGICAL(AC66))),AND(AC66&gt;=1,AC66&lt;=2958465,MOD(AC66,1)=0),FALSE)))),"Check: entered date invalid",IF(OR(LEN(F66&amp;"")=0,LEN(G66&amp;"")=0,F66&gt;G66,F66&lt;$B$7,G66&gt;$B$8),"Check: reporting period invalid",IF(OR(LEN(H66&amp;"")=0,H66&gt;$B$9),"Check: detected date missing or future",IF(OR(AND(LEN(U66&amp;"")&gt;0,OR(U66&lt;H66,U66&gt;$B$9)),AND(LEN(AA66&amp;"")&gt;0,OR(AA66&lt;H66,AA66&gt;$B$9))),"Check: actual date chronology",IF(OR(LEN(TRIM(N66&amp;""))=0,LEN(TRIM(O66&amp;""))=0,NOT(EXACT(N66,TRIM(N66))),NOT(EXACT(O66,TRIM(O66)))),"Check: units missing or untrimmed",IF(AND(EXACT(P66,"Same basis"),OR(NOT(IF(AND(ISNUMBER(L66),NOT(ISLOGICAL(L66))),ABS(L66)&lt;=1000000000000,FALSE)),NOT(IF(AND(ISNUMBER(M66),NOT(ISLOGICAL(M66))),ABS(M66)&lt;=1000000000000,FALSE)))),"Check: numeric pair required",IF(AND(EXACT(P66,"Same basis"),NOT(EXACT(N66,O66))),"Check: units differ",IF(AND(EXACT(P66,"Basis changed"),OR(AND(LEN(L66&amp;"")&gt;0,NOT(IF(AND(ISNUMBER(L66),NOT(ISLOGICAL(L66))),ABS(L66)&lt;=1000000000000,FALSE))),AND(LEN(M66&amp;"")&gt;0,NOT(IF(AND(ISNUMBER(M66),NOT(ISLOGICAL(M66))),ABS(M66)&lt;=1000000000000,FALSE))),AND(LEN(L66&amp;"")=0,LEN(M66&amp;"")&gt;0),AND(LEN(L66&amp;"")&gt;0,LEN(M66&amp;"")=0))),"Check: basis-change values invalid",IF(AND(EXACT(P66,"Narrative only"),OR(LEN(TRIM(L66&amp;""))=0,LEN(TRIM(M66&amp;""))=0,NOT(EXACT(N66,"Narrative")),NOT(EXACT(O66,"Narrative")))),"Check: narrative pair or marker missing",IF(AND(NOT(EXACT(S66,"Draft")),OR(LEN(TRIM(T66&amp;""))=0,LEN(U66&amp;"")=0,LEN(TRIM(V66&amp;""))=0)),"Check: review record incomplete",IF(AND(EXACT(S66,"Draft"),LEN(U66&amp;"")&gt;0),"Check: update review state",IF(AND(EXACT(S66,"Approved"),LEN(TRIM(AD66&amp;""))=0),"Check: historical-disclosure decision missing",IF(AND(OR(EXACT(W66,"Checked"),EXACT(W66,"Not required")),LEN(TRIM(X66&amp;""))=0),"Check: dependency evidence missing",IF(AND(EXACT(Y66,"Released"),OR(NOT(EXACT(S66,"Approved")),NOT(OR(EXACT(W66,"Checked"),EXACT(W66,"Not required"))),LEN(TRIM(Z66&amp;""))=0,LEN(AA66&amp;"")=0,AA66&lt;U66)),"Check: release prerequisites incomplete",IF(AND(NOT(EXACT(Y66,"Released")),LEN(AA66&amp;"")&gt;0),"Check: unused release date",IF(AND(EXACT(Y66,"No release needed"),OR(NOT(OR(EXACT(S66,"Approved"),EXACT(S66,"Rejected"))),LEN(TRIM(Z66&amp;""))=0)),"Check: no-release decision incomplete",IF(AND(EXACT(Y66,"Unreleased"),NOT(EXACT(S66,"Rejected")),OR(LEN(TRIM(AB66&amp;""))=0,LEN(AC66&amp;"")=0)),"Check: next action or date missing","Recorded")))))))))))))))))))))))))))))))))</x:f>
      </x:c>
      <x:c r="AF66" s="19" t="str">
        <x:f>IF(AE66="Recorded",IF(AND(AE66="Recorded",EXACT(P66,"Same basis")),M66-L66,""),"")</x:f>
      </x:c>
      <x:c r="AG66" s="27" t="str">
        <x:f>IF(AE66="Recorded",IF(AND(AE66="Recorded",EXACT(P66,"Same basis")),IF(SIGN(L66)=1,IF(SIGN(M66-L66)=0,0,IF(LOG10(ABS(M66-L66))-LOG10(L66)&gt;300,"n.a.",(M66-L66)/L66)),"n.a."),""),"")</x:f>
      </x:c>
      <x:c r="AH66" s="17" t="str">
        <x:f>IF(LEN(AE66&amp;"")=0,"",IF(AE66&lt;&gt;"Recorded","Check: resolve input issue",IF(EXACT(P66,"Same basis"),IF(ISNUMBER(AG66),"Numeric comparison available","Delta only; relative change unavailable"),IF(EXACT(P66,"Narrative only"),"Narrative comparison only","Basis changed; no numeric delta"))))</x:f>
      </x:c>
      <x:c r="AI66" s="17" t="str">
        <x:f>IF(LEN(AE66&amp;"")=0,"",IF(AE66&lt;&gt;"Recorded","Check: resolve input issue",IF(EXACT(S66,"Rejected"),"Rejected; no release",IF(EXACT(Y66,"No release needed"),"No-release decision recorded",IF(EXACT(Y66,"Released"),"Release recorded",IF(NOT(EXACT(S66,"Approved")),"Review not approved",IF(OR(EXACT(W66,"Checked"),EXACT(W66,"Not required")),"Approved; release pending","Approved; update dependents")))))))</x:f>
      </x:c>
    </x:row>
    <x:row r="67" ht="52" customHeight="1">
      <x:c r="A67" s="9"/>
      <x:c r="B67" s="9"/>
      <x:c r="C67" s="26"/>
      <x:c r="D67" s="9"/>
      <x:c r="E67" s="9"/>
      <x:c r="F67" s="26"/>
      <x:c r="G67" s="26"/>
      <x:c r="H67" s="26"/>
      <x:c r="I67" s="9"/>
      <x:c r="J67" s="9"/>
      <x:c r="K67" s="9"/>
      <x:c r="L67" s="26"/>
      <x:c r="M67" s="26"/>
      <x:c r="N67" s="9"/>
      <x:c r="O67" s="9"/>
      <x:c r="P67" s="9"/>
      <x:c r="Q67" s="9"/>
      <x:c r="R67" s="9"/>
      <x:c r="S67" s="9"/>
      <x:c r="T67" s="9"/>
      <x:c r="U67" s="26"/>
      <x:c r="V67" s="9"/>
      <x:c r="W67" s="9"/>
      <x:c r="X67" s="9"/>
      <x:c r="Y67" s="9"/>
      <x:c r="Z67" s="9"/>
      <x:c r="AA67" s="26"/>
      <x:c r="AB67" s="9"/>
      <x:c r="AC67" s="26"/>
      <x:c r="AD67" s="9"/>
      <x:c r="AE67" s="17" t="str">
        <x:f>IF(COUNTA(A67:AD67)=0,"",IF(OR(ISERROR($B$7),ISERROR($B$8),ISERROR($B$9),ISERROR(F67),ISERROR(G67),ISERROR(H67),ISERROR(U67),ISERROR(AA67),ISERROR(AC67),ISERROR(C67),ISERROR(L67),ISERROR(M67)),"Check: numeric/date input error",IF(OR(LEN(TRIM(A67&amp;""))=0,NOT(ISTEXT(A67)),NOT(EXACT(A67,TRIM(A67)))),"Check: change ID missing or untrimmed",IF(OR(ISNUMBER(FIND("*",A67)),ISNUMBER(FIND("?",A67)),ISNUMBER(FIND("~",A67))),"Check: change ID contains wildcard",IF(OR(LEN(TRIM(B67&amp;""))=0,NOT(ISTEXT(B67)),NOT(EXACT(B67,TRIM(B67)))),"Check: calculation ID missing or untrimmed",IF(OR(ISNUMBER(FIND("*",B67)),ISNUMBER(FIND("?",B67)),ISNUMBER(FIND("~",B67))),"Check: calculation ID contains wildcard",IF(COUNTIFS($A$15:$A$74,A67)&gt;1,"Check: duplicate change ID",IF(NOT(IF(AND(ISNUMBER(C67),NOT(ISLOGICAL(C67))),AND(C67&gt;=1,C67&lt;=9999,MOD(C67,1)=0),FALSE)),"Check: sequence must be whole 1-9999",IF(COUNTIFS($B$15:$B$74,B67,$C$15:$C$74,C67)&gt;1,"Check: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setup",IF(OR(LEN(TRIM(D67&amp;""))=0,LEN(TRIM(E67&amp;""))=0,LEN(TRIM(J67&amp;""))=0,LEN(TRIM(K67&amp;""))=0,LEN(TRIM(Q67&amp;""))=0,LEN(TRIM(R67&amp;""))=0),"Check: before-after evidence missing",IF(NOT(OR(EXACT(I67,"Source correction"),EXACT(I67,"Formula correction"),EXACT(I67,"Method change"),EXACT(I67,"Boundary change"),EXACT(I67,"Presentation"),EXACT(I67,"Mixed"))),"Check: change type invalid",IF(NOT(OR(EXACT(P67,"Same basis"),EXACT(P67,"Basis changed"),EXACT(P67,"Narrative only"))),"Check: comparison basis invalid",IF(NOT(OR(EXACT(S67,"Draft"),EXACT(S67,"In review"),EXACT(S67,"Approved"),EXACT(S67,"Rejected"))),"Check: review state invalid",IF(NOT(OR(EXACT(W67,"Not checked"),EXACT(W67,"Pending"),EXACT(W67,"Checked"),EXACT(W67,"Not required"))),"Check: dependency state invalid",IF(NOT(OR(EXACT(Y67,"Unreleased"),EXACT(Y67,"Released"),EXACT(Y67,"No release needed"))),"Check: release state invalid",IF(OR(AND(LEN(F67&amp;"")&gt;0,NOT(IF(AND(ISNUMBER(F67),NOT(ISLOGICAL(F67))),AND(F67&gt;=1,F67&lt;=2958465,MOD(F67,1)=0),FALSE))),AND(LEN(G67&amp;"")&gt;0,NOT(IF(AND(ISNUMBER(G67),NOT(ISLOGICAL(G67))),AND(G67&gt;=1,G67&lt;=2958465,MOD(G67,1)=0),FALSE))),AND(LEN(H67&amp;"")&gt;0,NOT(IF(AND(ISNUMBER(H67),NOT(ISLOGICAL(H67))),AND(H67&gt;=1,H67&lt;=2958465,MOD(H67,1)=0),FALSE))),AND(LEN(U67&amp;"")&gt;0,NOT(IF(AND(ISNUMBER(U67),NOT(ISLOGICAL(U67))),AND(U67&gt;=1,U67&lt;=2958465,MOD(U67,1)=0),FALSE))),AND(LEN(AA67&amp;"")&gt;0,NOT(IF(AND(ISNUMBER(AA67),NOT(ISLOGICAL(AA67))),AND(AA67&gt;=1,AA67&lt;=2958465,MOD(AA67,1)=0),FALSE))),AND(LEN(AC67&amp;"")&gt;0,NOT(IF(AND(ISNUMBER(AC67),NOT(ISLOGICAL(AC67))),AND(AC67&gt;=1,AC67&lt;=2958465,MOD(AC67,1)=0),FALSE)))),"Check: entered date invalid",IF(OR(LEN(F67&amp;"")=0,LEN(G67&amp;"")=0,F67&gt;G67,F67&lt;$B$7,G67&gt;$B$8),"Check: reporting period invalid",IF(OR(LEN(H67&amp;"")=0,H67&gt;$B$9),"Check: detected date missing or future",IF(OR(AND(LEN(U67&amp;"")&gt;0,OR(U67&lt;H67,U67&gt;$B$9)),AND(LEN(AA67&amp;"")&gt;0,OR(AA67&lt;H67,AA67&gt;$B$9))),"Check: actual date chronology",IF(OR(LEN(TRIM(N67&amp;""))=0,LEN(TRIM(O67&amp;""))=0,NOT(EXACT(N67,TRIM(N67))),NOT(EXACT(O67,TRIM(O67)))),"Check: units missing or untrimmed",IF(AND(EXACT(P67,"Same basis"),OR(NOT(IF(AND(ISNUMBER(L67),NOT(ISLOGICAL(L67))),ABS(L67)&lt;=1000000000000,FALSE)),NOT(IF(AND(ISNUMBER(M67),NOT(ISLOGICAL(M67))),ABS(M67)&lt;=1000000000000,FALSE)))),"Check: numeric pair required",IF(AND(EXACT(P67,"Same basis"),NOT(EXACT(N67,O67))),"Check: units differ",IF(AND(EXACT(P67,"Basis changed"),OR(AND(LEN(L67&amp;"")&gt;0,NOT(IF(AND(ISNUMBER(L67),NOT(ISLOGICAL(L67))),ABS(L67)&lt;=1000000000000,FALSE))),AND(LEN(M67&amp;"")&gt;0,NOT(IF(AND(ISNUMBER(M67),NOT(ISLOGICAL(M67))),ABS(M67)&lt;=1000000000000,FALSE))),AND(LEN(L67&amp;"")=0,LEN(M67&amp;"")&gt;0),AND(LEN(L67&amp;"")&gt;0,LEN(M67&amp;"")=0))),"Check: basis-change values invalid",IF(AND(EXACT(P67,"Narrative only"),OR(LEN(TRIM(L67&amp;""))=0,LEN(TRIM(M67&amp;""))=0,NOT(EXACT(N67,"Narrative")),NOT(EXACT(O67,"Narrative")))),"Check: narrative pair or marker missing",IF(AND(NOT(EXACT(S67,"Draft")),OR(LEN(TRIM(T67&amp;""))=0,LEN(U67&amp;"")=0,LEN(TRIM(V67&amp;""))=0)),"Check: review record incomplete",IF(AND(EXACT(S67,"Draft"),LEN(U67&amp;"")&gt;0),"Check: update review state",IF(AND(EXACT(S67,"Approved"),LEN(TRIM(AD67&amp;""))=0),"Check: historical-disclosure decision missing",IF(AND(OR(EXACT(W67,"Checked"),EXACT(W67,"Not required")),LEN(TRIM(X67&amp;""))=0),"Check: dependency evidence missing",IF(AND(EXACT(Y67,"Released"),OR(NOT(EXACT(S67,"Approved")),NOT(OR(EXACT(W67,"Checked"),EXACT(W67,"Not required"))),LEN(TRIM(Z67&amp;""))=0,LEN(AA67&amp;"")=0,AA67&lt;U67)),"Check: release prerequisites incomplete",IF(AND(NOT(EXACT(Y67,"Released")),LEN(AA67&amp;"")&gt;0),"Check: unused release date",IF(AND(EXACT(Y67,"No release needed"),OR(NOT(OR(EXACT(S67,"Approved"),EXACT(S67,"Rejected"))),LEN(TRIM(Z67&amp;""))=0)),"Check: no-release decision incomplete",IF(AND(EXACT(Y67,"Unreleased"),NOT(EXACT(S67,"Rejected")),OR(LEN(TRIM(AB67&amp;""))=0,LEN(AC67&amp;"")=0)),"Check: next action or date missing","Recorded")))))))))))))))))))))))))))))))))</x:f>
      </x:c>
      <x:c r="AF67" s="19" t="str">
        <x:f>IF(AE67="Recorded",IF(AND(AE67="Recorded",EXACT(P67,"Same basis")),M67-L67,""),"")</x:f>
      </x:c>
      <x:c r="AG67" s="27" t="str">
        <x:f>IF(AE67="Recorded",IF(AND(AE67="Recorded",EXACT(P67,"Same basis")),IF(SIGN(L67)=1,IF(SIGN(M67-L67)=0,0,IF(LOG10(ABS(M67-L67))-LOG10(L67)&gt;300,"n.a.",(M67-L67)/L67)),"n.a."),""),"")</x:f>
      </x:c>
      <x:c r="AH67" s="17" t="str">
        <x:f>IF(LEN(AE67&amp;"")=0,"",IF(AE67&lt;&gt;"Recorded","Check: resolve input issue",IF(EXACT(P67,"Same basis"),IF(ISNUMBER(AG67),"Numeric comparison available","Delta only; relative change unavailable"),IF(EXACT(P67,"Narrative only"),"Narrative comparison only","Basis changed; no numeric delta"))))</x:f>
      </x:c>
      <x:c r="AI67" s="17" t="str">
        <x:f>IF(LEN(AE67&amp;"")=0,"",IF(AE67&lt;&gt;"Recorded","Check: resolve input issue",IF(EXACT(S67,"Rejected"),"Rejected; no release",IF(EXACT(Y67,"No release needed"),"No-release decision recorded",IF(EXACT(Y67,"Released"),"Release recorded",IF(NOT(EXACT(S67,"Approved")),"Review not approved",IF(OR(EXACT(W67,"Checked"),EXACT(W67,"Not required")),"Approved; release pending","Approved; update dependents")))))))</x:f>
      </x:c>
    </x:row>
    <x:row r="68" ht="52" customHeight="1">
      <x:c r="A68" s="9"/>
      <x:c r="B68" s="9"/>
      <x:c r="C68" s="26"/>
      <x:c r="D68" s="9"/>
      <x:c r="E68" s="9"/>
      <x:c r="F68" s="26"/>
      <x:c r="G68" s="26"/>
      <x:c r="H68" s="26"/>
      <x:c r="I68" s="9"/>
      <x:c r="J68" s="9"/>
      <x:c r="K68" s="9"/>
      <x:c r="L68" s="26"/>
      <x:c r="M68" s="26"/>
      <x:c r="N68" s="9"/>
      <x:c r="O68" s="9"/>
      <x:c r="P68" s="9"/>
      <x:c r="Q68" s="9"/>
      <x:c r="R68" s="9"/>
      <x:c r="S68" s="9"/>
      <x:c r="T68" s="9"/>
      <x:c r="U68" s="26"/>
      <x:c r="V68" s="9"/>
      <x:c r="W68" s="9"/>
      <x:c r="X68" s="9"/>
      <x:c r="Y68" s="9"/>
      <x:c r="Z68" s="9"/>
      <x:c r="AA68" s="26"/>
      <x:c r="AB68" s="9"/>
      <x:c r="AC68" s="26"/>
      <x:c r="AD68" s="9"/>
      <x:c r="AE68" s="17" t="str">
        <x:f>IF(COUNTA(A68:AD68)=0,"",IF(OR(ISERROR($B$7),ISERROR($B$8),ISERROR($B$9),ISERROR(F68),ISERROR(G68),ISERROR(H68),ISERROR(U68),ISERROR(AA68),ISERROR(AC68),ISERROR(C68),ISERROR(L68),ISERROR(M68)),"Check: numeric/date input error",IF(OR(LEN(TRIM(A68&amp;""))=0,NOT(ISTEXT(A68)),NOT(EXACT(A68,TRIM(A68)))),"Check: change ID missing or untrimmed",IF(OR(ISNUMBER(FIND("*",A68)),ISNUMBER(FIND("?",A68)),ISNUMBER(FIND("~",A68))),"Check: change ID contains wildcard",IF(OR(LEN(TRIM(B68&amp;""))=0,NOT(ISTEXT(B68)),NOT(EXACT(B68,TRIM(B68)))),"Check: calculation ID missing or untrimmed",IF(OR(ISNUMBER(FIND("*",B68)),ISNUMBER(FIND("?",B68)),ISNUMBER(FIND("~",B68))),"Check: calculation ID contains wildcard",IF(COUNTIFS($A$15:$A$74,A68)&gt;1,"Check: duplicate change ID",IF(NOT(IF(AND(ISNUMBER(C68),NOT(ISLOGICAL(C68))),AND(C68&gt;=1,C68&lt;=9999,MOD(C68,1)=0),FALSE)),"Check: sequence must be whole 1-9999",IF(COUNTIFS($B$15:$B$74,B68,$C$15:$C$74,C68)&gt;1,"Check: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setup",IF(OR(LEN(TRIM(D68&amp;""))=0,LEN(TRIM(E68&amp;""))=0,LEN(TRIM(J68&amp;""))=0,LEN(TRIM(K68&amp;""))=0,LEN(TRIM(Q68&amp;""))=0,LEN(TRIM(R68&amp;""))=0),"Check: before-after evidence missing",IF(NOT(OR(EXACT(I68,"Source correction"),EXACT(I68,"Formula correction"),EXACT(I68,"Method change"),EXACT(I68,"Boundary change"),EXACT(I68,"Presentation"),EXACT(I68,"Mixed"))),"Check: change type invalid",IF(NOT(OR(EXACT(P68,"Same basis"),EXACT(P68,"Basis changed"),EXACT(P68,"Narrative only"))),"Check: comparison basis invalid",IF(NOT(OR(EXACT(S68,"Draft"),EXACT(S68,"In review"),EXACT(S68,"Approved"),EXACT(S68,"Rejected"))),"Check: review state invalid",IF(NOT(OR(EXACT(W68,"Not checked"),EXACT(W68,"Pending"),EXACT(W68,"Checked"),EXACT(W68,"Not required"))),"Check: dependency state invalid",IF(NOT(OR(EXACT(Y68,"Unreleased"),EXACT(Y68,"Released"),EXACT(Y68,"No release needed"))),"Check: release state invalid",IF(OR(AND(LEN(F68&amp;"")&gt;0,NOT(IF(AND(ISNUMBER(F68),NOT(ISLOGICAL(F68))),AND(F68&gt;=1,F68&lt;=2958465,MOD(F68,1)=0),FALSE))),AND(LEN(G68&amp;"")&gt;0,NOT(IF(AND(ISNUMBER(G68),NOT(ISLOGICAL(G68))),AND(G68&gt;=1,G68&lt;=2958465,MOD(G68,1)=0),FALSE))),AND(LEN(H68&amp;"")&gt;0,NOT(IF(AND(ISNUMBER(H68),NOT(ISLOGICAL(H68))),AND(H68&gt;=1,H68&lt;=2958465,MOD(H68,1)=0),FALSE))),AND(LEN(U68&amp;"")&gt;0,NOT(IF(AND(ISNUMBER(U68),NOT(ISLOGICAL(U68))),AND(U68&gt;=1,U68&lt;=2958465,MOD(U68,1)=0),FALSE))),AND(LEN(AA68&amp;"")&gt;0,NOT(IF(AND(ISNUMBER(AA68),NOT(ISLOGICAL(AA68))),AND(AA68&gt;=1,AA68&lt;=2958465,MOD(AA68,1)=0),FALSE))),AND(LEN(AC68&amp;"")&gt;0,NOT(IF(AND(ISNUMBER(AC68),NOT(ISLOGICAL(AC68))),AND(AC68&gt;=1,AC68&lt;=2958465,MOD(AC68,1)=0),FALSE)))),"Check: entered date invalid",IF(OR(LEN(F68&amp;"")=0,LEN(G68&amp;"")=0,F68&gt;G68,F68&lt;$B$7,G68&gt;$B$8),"Check: reporting period invalid",IF(OR(LEN(H68&amp;"")=0,H68&gt;$B$9),"Check: detected date missing or future",IF(OR(AND(LEN(U68&amp;"")&gt;0,OR(U68&lt;H68,U68&gt;$B$9)),AND(LEN(AA68&amp;"")&gt;0,OR(AA68&lt;H68,AA68&gt;$B$9))),"Check: actual date chronology",IF(OR(LEN(TRIM(N68&amp;""))=0,LEN(TRIM(O68&amp;""))=0,NOT(EXACT(N68,TRIM(N68))),NOT(EXACT(O68,TRIM(O68)))),"Check: units missing or untrimmed",IF(AND(EXACT(P68,"Same basis"),OR(NOT(IF(AND(ISNUMBER(L68),NOT(ISLOGICAL(L68))),ABS(L68)&lt;=1000000000000,FALSE)),NOT(IF(AND(ISNUMBER(M68),NOT(ISLOGICAL(M68))),ABS(M68)&lt;=1000000000000,FALSE)))),"Check: numeric pair required",IF(AND(EXACT(P68,"Same basis"),NOT(EXACT(N68,O68))),"Check: units differ",IF(AND(EXACT(P68,"Basis changed"),OR(AND(LEN(L68&amp;"")&gt;0,NOT(IF(AND(ISNUMBER(L68),NOT(ISLOGICAL(L68))),ABS(L68)&lt;=1000000000000,FALSE))),AND(LEN(M68&amp;"")&gt;0,NOT(IF(AND(ISNUMBER(M68),NOT(ISLOGICAL(M68))),ABS(M68)&lt;=1000000000000,FALSE))),AND(LEN(L68&amp;"")=0,LEN(M68&amp;"")&gt;0),AND(LEN(L68&amp;"")&gt;0,LEN(M68&amp;"")=0))),"Check: basis-change values invalid",IF(AND(EXACT(P68,"Narrative only"),OR(LEN(TRIM(L68&amp;""))=0,LEN(TRIM(M68&amp;""))=0,NOT(EXACT(N68,"Narrative")),NOT(EXACT(O68,"Narrative")))),"Check: narrative pair or marker missing",IF(AND(NOT(EXACT(S68,"Draft")),OR(LEN(TRIM(T68&amp;""))=0,LEN(U68&amp;"")=0,LEN(TRIM(V68&amp;""))=0)),"Check: review record incomplete",IF(AND(EXACT(S68,"Draft"),LEN(U68&amp;"")&gt;0),"Check: update review state",IF(AND(EXACT(S68,"Approved"),LEN(TRIM(AD68&amp;""))=0),"Check: historical-disclosure decision missing",IF(AND(OR(EXACT(W68,"Checked"),EXACT(W68,"Not required")),LEN(TRIM(X68&amp;""))=0),"Check: dependency evidence missing",IF(AND(EXACT(Y68,"Released"),OR(NOT(EXACT(S68,"Approved")),NOT(OR(EXACT(W68,"Checked"),EXACT(W68,"Not required"))),LEN(TRIM(Z68&amp;""))=0,LEN(AA68&amp;"")=0,AA68&lt;U68)),"Check: release prerequisites incomplete",IF(AND(NOT(EXACT(Y68,"Released")),LEN(AA68&amp;"")&gt;0),"Check: unused release date",IF(AND(EXACT(Y68,"No release needed"),OR(NOT(OR(EXACT(S68,"Approved"),EXACT(S68,"Rejected"))),LEN(TRIM(Z68&amp;""))=0)),"Check: no-release decision incomplete",IF(AND(EXACT(Y68,"Unreleased"),NOT(EXACT(S68,"Rejected")),OR(LEN(TRIM(AB68&amp;""))=0,LEN(AC68&amp;"")=0)),"Check: next action or date missing","Recorded")))))))))))))))))))))))))))))))))</x:f>
      </x:c>
      <x:c r="AF68" s="19" t="str">
        <x:f>IF(AE68="Recorded",IF(AND(AE68="Recorded",EXACT(P68,"Same basis")),M68-L68,""),"")</x:f>
      </x:c>
      <x:c r="AG68" s="27" t="str">
        <x:f>IF(AE68="Recorded",IF(AND(AE68="Recorded",EXACT(P68,"Same basis")),IF(SIGN(L68)=1,IF(SIGN(M68-L68)=0,0,IF(LOG10(ABS(M68-L68))-LOG10(L68)&gt;300,"n.a.",(M68-L68)/L68)),"n.a."),""),"")</x:f>
      </x:c>
      <x:c r="AH68" s="17" t="str">
        <x:f>IF(LEN(AE68&amp;"")=0,"",IF(AE68&lt;&gt;"Recorded","Check: resolve input issue",IF(EXACT(P68,"Same basis"),IF(ISNUMBER(AG68),"Numeric comparison available","Delta only; relative change unavailable"),IF(EXACT(P68,"Narrative only"),"Narrative comparison only","Basis changed; no numeric delta"))))</x:f>
      </x:c>
      <x:c r="AI68" s="17" t="str">
        <x:f>IF(LEN(AE68&amp;"")=0,"",IF(AE68&lt;&gt;"Recorded","Check: resolve input issue",IF(EXACT(S68,"Rejected"),"Rejected; no release",IF(EXACT(Y68,"No release needed"),"No-release decision recorded",IF(EXACT(Y68,"Released"),"Release recorded",IF(NOT(EXACT(S68,"Approved")),"Review not approved",IF(OR(EXACT(W68,"Checked"),EXACT(W68,"Not required")),"Approved; release pending","Approved; update dependents")))))))</x:f>
      </x:c>
    </x:row>
    <x:row r="69" ht="52" customHeight="1">
      <x:c r="A69" s="9"/>
      <x:c r="B69" s="9"/>
      <x:c r="C69" s="26"/>
      <x:c r="D69" s="9"/>
      <x:c r="E69" s="9"/>
      <x:c r="F69" s="26"/>
      <x:c r="G69" s="26"/>
      <x:c r="H69" s="26"/>
      <x:c r="I69" s="9"/>
      <x:c r="J69" s="9"/>
      <x:c r="K69" s="9"/>
      <x:c r="L69" s="26"/>
      <x:c r="M69" s="26"/>
      <x:c r="N69" s="9"/>
      <x:c r="O69" s="9"/>
      <x:c r="P69" s="9"/>
      <x:c r="Q69" s="9"/>
      <x:c r="R69" s="9"/>
      <x:c r="S69" s="9"/>
      <x:c r="T69" s="9"/>
      <x:c r="U69" s="26"/>
      <x:c r="V69" s="9"/>
      <x:c r="W69" s="9"/>
      <x:c r="X69" s="9"/>
      <x:c r="Y69" s="9"/>
      <x:c r="Z69" s="9"/>
      <x:c r="AA69" s="26"/>
      <x:c r="AB69" s="9"/>
      <x:c r="AC69" s="26"/>
      <x:c r="AD69" s="9"/>
      <x:c r="AE69" s="17" t="str">
        <x:f>IF(COUNTA(A69:AD69)=0,"",IF(OR(ISERROR($B$7),ISERROR($B$8),ISERROR($B$9),ISERROR(F69),ISERROR(G69),ISERROR(H69),ISERROR(U69),ISERROR(AA69),ISERROR(AC69),ISERROR(C69),ISERROR(L69),ISERROR(M69)),"Check: numeric/date input error",IF(OR(LEN(TRIM(A69&amp;""))=0,NOT(ISTEXT(A69)),NOT(EXACT(A69,TRIM(A69)))),"Check: change ID missing or untrimmed",IF(OR(ISNUMBER(FIND("*",A69)),ISNUMBER(FIND("?",A69)),ISNUMBER(FIND("~",A69))),"Check: change ID contains wildcard",IF(OR(LEN(TRIM(B69&amp;""))=0,NOT(ISTEXT(B69)),NOT(EXACT(B69,TRIM(B69)))),"Check: calculation ID missing or untrimmed",IF(OR(ISNUMBER(FIND("*",B69)),ISNUMBER(FIND("?",B69)),ISNUMBER(FIND("~",B69))),"Check: calculation ID contains wildcard",IF(COUNTIFS($A$15:$A$74,A69)&gt;1,"Check: duplicate change ID",IF(NOT(IF(AND(ISNUMBER(C69),NOT(ISLOGICAL(C69))),AND(C69&gt;=1,C69&lt;=9999,MOD(C69,1)=0),FALSE)),"Check: sequence must be whole 1-9999",IF(COUNTIFS($B$15:$B$74,B69,$C$15:$C$74,C69)&gt;1,"Check: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setup",IF(OR(LEN(TRIM(D69&amp;""))=0,LEN(TRIM(E69&amp;""))=0,LEN(TRIM(J69&amp;""))=0,LEN(TRIM(K69&amp;""))=0,LEN(TRIM(Q69&amp;""))=0,LEN(TRIM(R69&amp;""))=0),"Check: before-after evidence missing",IF(NOT(OR(EXACT(I69,"Source correction"),EXACT(I69,"Formula correction"),EXACT(I69,"Method change"),EXACT(I69,"Boundary change"),EXACT(I69,"Presentation"),EXACT(I69,"Mixed"))),"Check: change type invalid",IF(NOT(OR(EXACT(P69,"Same basis"),EXACT(P69,"Basis changed"),EXACT(P69,"Narrative only"))),"Check: comparison basis invalid",IF(NOT(OR(EXACT(S69,"Draft"),EXACT(S69,"In review"),EXACT(S69,"Approved"),EXACT(S69,"Rejected"))),"Check: review state invalid",IF(NOT(OR(EXACT(W69,"Not checked"),EXACT(W69,"Pending"),EXACT(W69,"Checked"),EXACT(W69,"Not required"))),"Check: dependency state invalid",IF(NOT(OR(EXACT(Y69,"Unreleased"),EXACT(Y69,"Released"),EXACT(Y69,"No release needed"))),"Check: release state invalid",IF(OR(AND(LEN(F69&amp;"")&gt;0,NOT(IF(AND(ISNUMBER(F69),NOT(ISLOGICAL(F69))),AND(F69&gt;=1,F69&lt;=2958465,MOD(F69,1)=0),FALSE))),AND(LEN(G69&amp;"")&gt;0,NOT(IF(AND(ISNUMBER(G69),NOT(ISLOGICAL(G69))),AND(G69&gt;=1,G69&lt;=2958465,MOD(G69,1)=0),FALSE))),AND(LEN(H69&amp;"")&gt;0,NOT(IF(AND(ISNUMBER(H69),NOT(ISLOGICAL(H69))),AND(H69&gt;=1,H69&lt;=2958465,MOD(H69,1)=0),FALSE))),AND(LEN(U69&amp;"")&gt;0,NOT(IF(AND(ISNUMBER(U69),NOT(ISLOGICAL(U69))),AND(U69&gt;=1,U69&lt;=2958465,MOD(U69,1)=0),FALSE))),AND(LEN(AA69&amp;"")&gt;0,NOT(IF(AND(ISNUMBER(AA69),NOT(ISLOGICAL(AA69))),AND(AA69&gt;=1,AA69&lt;=2958465,MOD(AA69,1)=0),FALSE))),AND(LEN(AC69&amp;"")&gt;0,NOT(IF(AND(ISNUMBER(AC69),NOT(ISLOGICAL(AC69))),AND(AC69&gt;=1,AC69&lt;=2958465,MOD(AC69,1)=0),FALSE)))),"Check: entered date invalid",IF(OR(LEN(F69&amp;"")=0,LEN(G69&amp;"")=0,F69&gt;G69,F69&lt;$B$7,G69&gt;$B$8),"Check: reporting period invalid",IF(OR(LEN(H69&amp;"")=0,H69&gt;$B$9),"Check: detected date missing or future",IF(OR(AND(LEN(U69&amp;"")&gt;0,OR(U69&lt;H69,U69&gt;$B$9)),AND(LEN(AA69&amp;"")&gt;0,OR(AA69&lt;H69,AA69&gt;$B$9))),"Check: actual date chronology",IF(OR(LEN(TRIM(N69&amp;""))=0,LEN(TRIM(O69&amp;""))=0,NOT(EXACT(N69,TRIM(N69))),NOT(EXACT(O69,TRIM(O69)))),"Check: units missing or untrimmed",IF(AND(EXACT(P69,"Same basis"),OR(NOT(IF(AND(ISNUMBER(L69),NOT(ISLOGICAL(L69))),ABS(L69)&lt;=1000000000000,FALSE)),NOT(IF(AND(ISNUMBER(M69),NOT(ISLOGICAL(M69))),ABS(M69)&lt;=1000000000000,FALSE)))),"Check: numeric pair required",IF(AND(EXACT(P69,"Same basis"),NOT(EXACT(N69,O69))),"Check: units differ",IF(AND(EXACT(P69,"Basis changed"),OR(AND(LEN(L69&amp;"")&gt;0,NOT(IF(AND(ISNUMBER(L69),NOT(ISLOGICAL(L69))),ABS(L69)&lt;=1000000000000,FALSE))),AND(LEN(M69&amp;"")&gt;0,NOT(IF(AND(ISNUMBER(M69),NOT(ISLOGICAL(M69))),ABS(M69)&lt;=1000000000000,FALSE))),AND(LEN(L69&amp;"")=0,LEN(M69&amp;"")&gt;0),AND(LEN(L69&amp;"")&gt;0,LEN(M69&amp;"")=0))),"Check: basis-change values invalid",IF(AND(EXACT(P69,"Narrative only"),OR(LEN(TRIM(L69&amp;""))=0,LEN(TRIM(M69&amp;""))=0,NOT(EXACT(N69,"Narrative")),NOT(EXACT(O69,"Narrative")))),"Check: narrative pair or marker missing",IF(AND(NOT(EXACT(S69,"Draft")),OR(LEN(TRIM(T69&amp;""))=0,LEN(U69&amp;"")=0,LEN(TRIM(V69&amp;""))=0)),"Check: review record incomplete",IF(AND(EXACT(S69,"Draft"),LEN(U69&amp;"")&gt;0),"Check: update review state",IF(AND(EXACT(S69,"Approved"),LEN(TRIM(AD69&amp;""))=0),"Check: historical-disclosure decision missing",IF(AND(OR(EXACT(W69,"Checked"),EXACT(W69,"Not required")),LEN(TRIM(X69&amp;""))=0),"Check: dependency evidence missing",IF(AND(EXACT(Y69,"Released"),OR(NOT(EXACT(S69,"Approved")),NOT(OR(EXACT(W69,"Checked"),EXACT(W69,"Not required"))),LEN(TRIM(Z69&amp;""))=0,LEN(AA69&amp;"")=0,AA69&lt;U69)),"Check: release prerequisites incomplete",IF(AND(NOT(EXACT(Y69,"Released")),LEN(AA69&amp;"")&gt;0),"Check: unused release date",IF(AND(EXACT(Y69,"No release needed"),OR(NOT(OR(EXACT(S69,"Approved"),EXACT(S69,"Rejected"))),LEN(TRIM(Z69&amp;""))=0)),"Check: no-release decision incomplete",IF(AND(EXACT(Y69,"Unreleased"),NOT(EXACT(S69,"Rejected")),OR(LEN(TRIM(AB69&amp;""))=0,LEN(AC69&amp;"")=0)),"Check: next action or date missing","Recorded")))))))))))))))))))))))))))))))))</x:f>
      </x:c>
      <x:c r="AF69" s="19" t="str">
        <x:f>IF(AE69="Recorded",IF(AND(AE69="Recorded",EXACT(P69,"Same basis")),M69-L69,""),"")</x:f>
      </x:c>
      <x:c r="AG69" s="27" t="str">
        <x:f>IF(AE69="Recorded",IF(AND(AE69="Recorded",EXACT(P69,"Same basis")),IF(SIGN(L69)=1,IF(SIGN(M69-L69)=0,0,IF(LOG10(ABS(M69-L69))-LOG10(L69)&gt;300,"n.a.",(M69-L69)/L69)),"n.a."),""),"")</x:f>
      </x:c>
      <x:c r="AH69" s="17" t="str">
        <x:f>IF(LEN(AE69&amp;"")=0,"",IF(AE69&lt;&gt;"Recorded","Check: resolve input issue",IF(EXACT(P69,"Same basis"),IF(ISNUMBER(AG69),"Numeric comparison available","Delta only; relative change unavailable"),IF(EXACT(P69,"Narrative only"),"Narrative comparison only","Basis changed; no numeric delta"))))</x:f>
      </x:c>
      <x:c r="AI69" s="17" t="str">
        <x:f>IF(LEN(AE69&amp;"")=0,"",IF(AE69&lt;&gt;"Recorded","Check: resolve input issue",IF(EXACT(S69,"Rejected"),"Rejected; no release",IF(EXACT(Y69,"No release needed"),"No-release decision recorded",IF(EXACT(Y69,"Released"),"Release recorded",IF(NOT(EXACT(S69,"Approved")),"Review not approved",IF(OR(EXACT(W69,"Checked"),EXACT(W69,"Not required")),"Approved; release pending","Approved; update dependents")))))))</x:f>
      </x:c>
    </x:row>
    <x:row r="70" ht="52" customHeight="1">
      <x:c r="A70" s="9"/>
      <x:c r="B70" s="9"/>
      <x:c r="C70" s="26"/>
      <x:c r="D70" s="9"/>
      <x:c r="E70" s="9"/>
      <x:c r="F70" s="26"/>
      <x:c r="G70" s="26"/>
      <x:c r="H70" s="26"/>
      <x:c r="I70" s="9"/>
      <x:c r="J70" s="9"/>
      <x:c r="K70" s="9"/>
      <x:c r="L70" s="26"/>
      <x:c r="M70" s="26"/>
      <x:c r="N70" s="9"/>
      <x:c r="O70" s="9"/>
      <x:c r="P70" s="9"/>
      <x:c r="Q70" s="9"/>
      <x:c r="R70" s="9"/>
      <x:c r="S70" s="9"/>
      <x:c r="T70" s="9"/>
      <x:c r="U70" s="26"/>
      <x:c r="V70" s="9"/>
      <x:c r="W70" s="9"/>
      <x:c r="X70" s="9"/>
      <x:c r="Y70" s="9"/>
      <x:c r="Z70" s="9"/>
      <x:c r="AA70" s="26"/>
      <x:c r="AB70" s="9"/>
      <x:c r="AC70" s="26"/>
      <x:c r="AD70" s="9"/>
      <x:c r="AE70" s="17" t="str">
        <x:f>IF(COUNTA(A70:AD70)=0,"",IF(OR(ISERROR($B$7),ISERROR($B$8),ISERROR($B$9),ISERROR(F70),ISERROR(G70),ISERROR(H70),ISERROR(U70),ISERROR(AA70),ISERROR(AC70),ISERROR(C70),ISERROR(L70),ISERROR(M70)),"Check: numeric/date input error",IF(OR(LEN(TRIM(A70&amp;""))=0,NOT(ISTEXT(A70)),NOT(EXACT(A70,TRIM(A70)))),"Check: change ID missing or untrimmed",IF(OR(ISNUMBER(FIND("*",A70)),ISNUMBER(FIND("?",A70)),ISNUMBER(FIND("~",A70))),"Check: change ID contains wildcard",IF(OR(LEN(TRIM(B70&amp;""))=0,NOT(ISTEXT(B70)),NOT(EXACT(B70,TRIM(B70)))),"Check: calculation ID missing or untrimmed",IF(OR(ISNUMBER(FIND("*",B70)),ISNUMBER(FIND("?",B70)),ISNUMBER(FIND("~",B70))),"Check: calculation ID contains wildcard",IF(COUNTIFS($A$15:$A$74,A70)&gt;1,"Check: duplicate change ID",IF(NOT(IF(AND(ISNUMBER(C70),NOT(ISLOGICAL(C70))),AND(C70&gt;=1,C70&lt;=9999,MOD(C70,1)=0),FALSE)),"Check: sequence must be whole 1-9999",IF(COUNTIFS($B$15:$B$74,B70,$C$15:$C$74,C70)&gt;1,"Check: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setup",IF(OR(LEN(TRIM(D70&amp;""))=0,LEN(TRIM(E70&amp;""))=0,LEN(TRIM(J70&amp;""))=0,LEN(TRIM(K70&amp;""))=0,LEN(TRIM(Q70&amp;""))=0,LEN(TRIM(R70&amp;""))=0),"Check: before-after evidence missing",IF(NOT(OR(EXACT(I70,"Source correction"),EXACT(I70,"Formula correction"),EXACT(I70,"Method change"),EXACT(I70,"Boundary change"),EXACT(I70,"Presentation"),EXACT(I70,"Mixed"))),"Check: change type invalid",IF(NOT(OR(EXACT(P70,"Same basis"),EXACT(P70,"Basis changed"),EXACT(P70,"Narrative only"))),"Check: comparison basis invalid",IF(NOT(OR(EXACT(S70,"Draft"),EXACT(S70,"In review"),EXACT(S70,"Approved"),EXACT(S70,"Rejected"))),"Check: review state invalid",IF(NOT(OR(EXACT(W70,"Not checked"),EXACT(W70,"Pending"),EXACT(W70,"Checked"),EXACT(W70,"Not required"))),"Check: dependency state invalid",IF(NOT(OR(EXACT(Y70,"Unreleased"),EXACT(Y70,"Released"),EXACT(Y70,"No release needed"))),"Check: release state invalid",IF(OR(AND(LEN(F70&amp;"")&gt;0,NOT(IF(AND(ISNUMBER(F70),NOT(ISLOGICAL(F70))),AND(F70&gt;=1,F70&lt;=2958465,MOD(F70,1)=0),FALSE))),AND(LEN(G70&amp;"")&gt;0,NOT(IF(AND(ISNUMBER(G70),NOT(ISLOGICAL(G70))),AND(G70&gt;=1,G70&lt;=2958465,MOD(G70,1)=0),FALSE))),AND(LEN(H70&amp;"")&gt;0,NOT(IF(AND(ISNUMBER(H70),NOT(ISLOGICAL(H70))),AND(H70&gt;=1,H70&lt;=2958465,MOD(H70,1)=0),FALSE))),AND(LEN(U70&amp;"")&gt;0,NOT(IF(AND(ISNUMBER(U70),NOT(ISLOGICAL(U70))),AND(U70&gt;=1,U70&lt;=2958465,MOD(U70,1)=0),FALSE))),AND(LEN(AA70&amp;"")&gt;0,NOT(IF(AND(ISNUMBER(AA70),NOT(ISLOGICAL(AA70))),AND(AA70&gt;=1,AA70&lt;=2958465,MOD(AA70,1)=0),FALSE))),AND(LEN(AC70&amp;"")&gt;0,NOT(IF(AND(ISNUMBER(AC70),NOT(ISLOGICAL(AC70))),AND(AC70&gt;=1,AC70&lt;=2958465,MOD(AC70,1)=0),FALSE)))),"Check: entered date invalid",IF(OR(LEN(F70&amp;"")=0,LEN(G70&amp;"")=0,F70&gt;G70,F70&lt;$B$7,G70&gt;$B$8),"Check: reporting period invalid",IF(OR(LEN(H70&amp;"")=0,H70&gt;$B$9),"Check: detected date missing or future",IF(OR(AND(LEN(U70&amp;"")&gt;0,OR(U70&lt;H70,U70&gt;$B$9)),AND(LEN(AA70&amp;"")&gt;0,OR(AA70&lt;H70,AA70&gt;$B$9))),"Check: actual date chronology",IF(OR(LEN(TRIM(N70&amp;""))=0,LEN(TRIM(O70&amp;""))=0,NOT(EXACT(N70,TRIM(N70))),NOT(EXACT(O70,TRIM(O70)))),"Check: units missing or untrimmed",IF(AND(EXACT(P70,"Same basis"),OR(NOT(IF(AND(ISNUMBER(L70),NOT(ISLOGICAL(L70))),ABS(L70)&lt;=1000000000000,FALSE)),NOT(IF(AND(ISNUMBER(M70),NOT(ISLOGICAL(M70))),ABS(M70)&lt;=1000000000000,FALSE)))),"Check: numeric pair required",IF(AND(EXACT(P70,"Same basis"),NOT(EXACT(N70,O70))),"Check: units differ",IF(AND(EXACT(P70,"Basis changed"),OR(AND(LEN(L70&amp;"")&gt;0,NOT(IF(AND(ISNUMBER(L70),NOT(ISLOGICAL(L70))),ABS(L70)&lt;=1000000000000,FALSE))),AND(LEN(M70&amp;"")&gt;0,NOT(IF(AND(ISNUMBER(M70),NOT(ISLOGICAL(M70))),ABS(M70)&lt;=1000000000000,FALSE))),AND(LEN(L70&amp;"")=0,LEN(M70&amp;"")&gt;0),AND(LEN(L70&amp;"")&gt;0,LEN(M70&amp;"")=0))),"Check: basis-change values invalid",IF(AND(EXACT(P70,"Narrative only"),OR(LEN(TRIM(L70&amp;""))=0,LEN(TRIM(M70&amp;""))=0,NOT(EXACT(N70,"Narrative")),NOT(EXACT(O70,"Narrative")))),"Check: narrative pair or marker missing",IF(AND(NOT(EXACT(S70,"Draft")),OR(LEN(TRIM(T70&amp;""))=0,LEN(U70&amp;"")=0,LEN(TRIM(V70&amp;""))=0)),"Check: review record incomplete",IF(AND(EXACT(S70,"Draft"),LEN(U70&amp;"")&gt;0),"Check: update review state",IF(AND(EXACT(S70,"Approved"),LEN(TRIM(AD70&amp;""))=0),"Check: historical-disclosure decision missing",IF(AND(OR(EXACT(W70,"Checked"),EXACT(W70,"Not required")),LEN(TRIM(X70&amp;""))=0),"Check: dependency evidence missing",IF(AND(EXACT(Y70,"Released"),OR(NOT(EXACT(S70,"Approved")),NOT(OR(EXACT(W70,"Checked"),EXACT(W70,"Not required"))),LEN(TRIM(Z70&amp;""))=0,LEN(AA70&amp;"")=0,AA70&lt;U70)),"Check: release prerequisites incomplete",IF(AND(NOT(EXACT(Y70,"Released")),LEN(AA70&amp;"")&gt;0),"Check: unused release date",IF(AND(EXACT(Y70,"No release needed"),OR(NOT(OR(EXACT(S70,"Approved"),EXACT(S70,"Rejected"))),LEN(TRIM(Z70&amp;""))=0)),"Check: no-release decision incomplete",IF(AND(EXACT(Y70,"Unreleased"),NOT(EXACT(S70,"Rejected")),OR(LEN(TRIM(AB70&amp;""))=0,LEN(AC70&amp;"")=0)),"Check: next action or date missing","Recorded")))))))))))))))))))))))))))))))))</x:f>
      </x:c>
      <x:c r="AF70" s="19" t="str">
        <x:f>IF(AE70="Recorded",IF(AND(AE70="Recorded",EXACT(P70,"Same basis")),M70-L70,""),"")</x:f>
      </x:c>
      <x:c r="AG70" s="27" t="str">
        <x:f>IF(AE70="Recorded",IF(AND(AE70="Recorded",EXACT(P70,"Same basis")),IF(SIGN(L70)=1,IF(SIGN(M70-L70)=0,0,IF(LOG10(ABS(M70-L70))-LOG10(L70)&gt;300,"n.a.",(M70-L70)/L70)),"n.a."),""),"")</x:f>
      </x:c>
      <x:c r="AH70" s="17" t="str">
        <x:f>IF(LEN(AE70&amp;"")=0,"",IF(AE70&lt;&gt;"Recorded","Check: resolve input issue",IF(EXACT(P70,"Same basis"),IF(ISNUMBER(AG70),"Numeric comparison available","Delta only; relative change unavailable"),IF(EXACT(P70,"Narrative only"),"Narrative comparison only","Basis changed; no numeric delta"))))</x:f>
      </x:c>
      <x:c r="AI70" s="17" t="str">
        <x:f>IF(LEN(AE70&amp;"")=0,"",IF(AE70&lt;&gt;"Recorded","Check: resolve input issue",IF(EXACT(S70,"Rejected"),"Rejected; no release",IF(EXACT(Y70,"No release needed"),"No-release decision recorded",IF(EXACT(Y70,"Released"),"Release recorded",IF(NOT(EXACT(S70,"Approved")),"Review not approved",IF(OR(EXACT(W70,"Checked"),EXACT(W70,"Not required")),"Approved; release pending","Approved; update dependents")))))))</x:f>
      </x:c>
    </x:row>
    <x:row r="71" ht="52" customHeight="1">
      <x:c r="A71" s="9"/>
      <x:c r="B71" s="9"/>
      <x:c r="C71" s="26"/>
      <x:c r="D71" s="9"/>
      <x:c r="E71" s="9"/>
      <x:c r="F71" s="26"/>
      <x:c r="G71" s="26"/>
      <x:c r="H71" s="26"/>
      <x:c r="I71" s="9"/>
      <x:c r="J71" s="9"/>
      <x:c r="K71" s="9"/>
      <x:c r="L71" s="26"/>
      <x:c r="M71" s="26"/>
      <x:c r="N71" s="9"/>
      <x:c r="O71" s="9"/>
      <x:c r="P71" s="9"/>
      <x:c r="Q71" s="9"/>
      <x:c r="R71" s="9"/>
      <x:c r="S71" s="9"/>
      <x:c r="T71" s="9"/>
      <x:c r="U71" s="26"/>
      <x:c r="V71" s="9"/>
      <x:c r="W71" s="9"/>
      <x:c r="X71" s="9"/>
      <x:c r="Y71" s="9"/>
      <x:c r="Z71" s="9"/>
      <x:c r="AA71" s="26"/>
      <x:c r="AB71" s="9"/>
      <x:c r="AC71" s="26"/>
      <x:c r="AD71" s="9"/>
      <x:c r="AE71" s="17" t="str">
        <x:f>IF(COUNTA(A71:AD71)=0,"",IF(OR(ISERROR($B$7),ISERROR($B$8),ISERROR($B$9),ISERROR(F71),ISERROR(G71),ISERROR(H71),ISERROR(U71),ISERROR(AA71),ISERROR(AC71),ISERROR(C71),ISERROR(L71),ISERROR(M71)),"Check: numeric/date input error",IF(OR(LEN(TRIM(A71&amp;""))=0,NOT(ISTEXT(A71)),NOT(EXACT(A71,TRIM(A71)))),"Check: change ID missing or untrimmed",IF(OR(ISNUMBER(FIND("*",A71)),ISNUMBER(FIND("?",A71)),ISNUMBER(FIND("~",A71))),"Check: change ID contains wildcard",IF(OR(LEN(TRIM(B71&amp;""))=0,NOT(ISTEXT(B71)),NOT(EXACT(B71,TRIM(B71)))),"Check: calculation ID missing or untrimmed",IF(OR(ISNUMBER(FIND("*",B71)),ISNUMBER(FIND("?",B71)),ISNUMBER(FIND("~",B71))),"Check: calculation ID contains wildcard",IF(COUNTIFS($A$15:$A$74,A71)&gt;1,"Check: duplicate change ID",IF(NOT(IF(AND(ISNUMBER(C71),NOT(ISLOGICAL(C71))),AND(C71&gt;=1,C71&lt;=9999,MOD(C71,1)=0),FALSE)),"Check: sequence must be whole 1-9999",IF(COUNTIFS($B$15:$B$74,B71,$C$15:$C$74,C71)&gt;1,"Check: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setup",IF(OR(LEN(TRIM(D71&amp;""))=0,LEN(TRIM(E71&amp;""))=0,LEN(TRIM(J71&amp;""))=0,LEN(TRIM(K71&amp;""))=0,LEN(TRIM(Q71&amp;""))=0,LEN(TRIM(R71&amp;""))=0),"Check: before-after evidence missing",IF(NOT(OR(EXACT(I71,"Source correction"),EXACT(I71,"Formula correction"),EXACT(I71,"Method change"),EXACT(I71,"Boundary change"),EXACT(I71,"Presentation"),EXACT(I71,"Mixed"))),"Check: change type invalid",IF(NOT(OR(EXACT(P71,"Same basis"),EXACT(P71,"Basis changed"),EXACT(P71,"Narrative only"))),"Check: comparison basis invalid",IF(NOT(OR(EXACT(S71,"Draft"),EXACT(S71,"In review"),EXACT(S71,"Approved"),EXACT(S71,"Rejected"))),"Check: review state invalid",IF(NOT(OR(EXACT(W71,"Not checked"),EXACT(W71,"Pending"),EXACT(W71,"Checked"),EXACT(W71,"Not required"))),"Check: dependency state invalid",IF(NOT(OR(EXACT(Y71,"Unreleased"),EXACT(Y71,"Released"),EXACT(Y71,"No release needed"))),"Check: release state invalid",IF(OR(AND(LEN(F71&amp;"")&gt;0,NOT(IF(AND(ISNUMBER(F71),NOT(ISLOGICAL(F71))),AND(F71&gt;=1,F71&lt;=2958465,MOD(F71,1)=0),FALSE))),AND(LEN(G71&amp;"")&gt;0,NOT(IF(AND(ISNUMBER(G71),NOT(ISLOGICAL(G71))),AND(G71&gt;=1,G71&lt;=2958465,MOD(G71,1)=0),FALSE))),AND(LEN(H71&amp;"")&gt;0,NOT(IF(AND(ISNUMBER(H71),NOT(ISLOGICAL(H71))),AND(H71&gt;=1,H71&lt;=2958465,MOD(H71,1)=0),FALSE))),AND(LEN(U71&amp;"")&gt;0,NOT(IF(AND(ISNUMBER(U71),NOT(ISLOGICAL(U71))),AND(U71&gt;=1,U71&lt;=2958465,MOD(U71,1)=0),FALSE))),AND(LEN(AA71&amp;"")&gt;0,NOT(IF(AND(ISNUMBER(AA71),NOT(ISLOGICAL(AA71))),AND(AA71&gt;=1,AA71&lt;=2958465,MOD(AA71,1)=0),FALSE))),AND(LEN(AC71&amp;"")&gt;0,NOT(IF(AND(ISNUMBER(AC71),NOT(ISLOGICAL(AC71))),AND(AC71&gt;=1,AC71&lt;=2958465,MOD(AC71,1)=0),FALSE)))),"Check: entered date invalid",IF(OR(LEN(F71&amp;"")=0,LEN(G71&amp;"")=0,F71&gt;G71,F71&lt;$B$7,G71&gt;$B$8),"Check: reporting period invalid",IF(OR(LEN(H71&amp;"")=0,H71&gt;$B$9),"Check: detected date missing or future",IF(OR(AND(LEN(U71&amp;"")&gt;0,OR(U71&lt;H71,U71&gt;$B$9)),AND(LEN(AA71&amp;"")&gt;0,OR(AA71&lt;H71,AA71&gt;$B$9))),"Check: actual date chronology",IF(OR(LEN(TRIM(N71&amp;""))=0,LEN(TRIM(O71&amp;""))=0,NOT(EXACT(N71,TRIM(N71))),NOT(EXACT(O71,TRIM(O71)))),"Check: units missing or untrimmed",IF(AND(EXACT(P71,"Same basis"),OR(NOT(IF(AND(ISNUMBER(L71),NOT(ISLOGICAL(L71))),ABS(L71)&lt;=1000000000000,FALSE)),NOT(IF(AND(ISNUMBER(M71),NOT(ISLOGICAL(M71))),ABS(M71)&lt;=1000000000000,FALSE)))),"Check: numeric pair required",IF(AND(EXACT(P71,"Same basis"),NOT(EXACT(N71,O71))),"Check: units differ",IF(AND(EXACT(P71,"Basis changed"),OR(AND(LEN(L71&amp;"")&gt;0,NOT(IF(AND(ISNUMBER(L71),NOT(ISLOGICAL(L71))),ABS(L71)&lt;=1000000000000,FALSE))),AND(LEN(M71&amp;"")&gt;0,NOT(IF(AND(ISNUMBER(M71),NOT(ISLOGICAL(M71))),ABS(M71)&lt;=1000000000000,FALSE))),AND(LEN(L71&amp;"")=0,LEN(M71&amp;"")&gt;0),AND(LEN(L71&amp;"")&gt;0,LEN(M71&amp;"")=0))),"Check: basis-change values invalid",IF(AND(EXACT(P71,"Narrative only"),OR(LEN(TRIM(L71&amp;""))=0,LEN(TRIM(M71&amp;""))=0,NOT(EXACT(N71,"Narrative")),NOT(EXACT(O71,"Narrative")))),"Check: narrative pair or marker missing",IF(AND(NOT(EXACT(S71,"Draft")),OR(LEN(TRIM(T71&amp;""))=0,LEN(U71&amp;"")=0,LEN(TRIM(V71&amp;""))=0)),"Check: review record incomplete",IF(AND(EXACT(S71,"Draft"),LEN(U71&amp;"")&gt;0),"Check: update review state",IF(AND(EXACT(S71,"Approved"),LEN(TRIM(AD71&amp;""))=0),"Check: historical-disclosure decision missing",IF(AND(OR(EXACT(W71,"Checked"),EXACT(W71,"Not required")),LEN(TRIM(X71&amp;""))=0),"Check: dependency evidence missing",IF(AND(EXACT(Y71,"Released"),OR(NOT(EXACT(S71,"Approved")),NOT(OR(EXACT(W71,"Checked"),EXACT(W71,"Not required"))),LEN(TRIM(Z71&amp;""))=0,LEN(AA71&amp;"")=0,AA71&lt;U71)),"Check: release prerequisites incomplete",IF(AND(NOT(EXACT(Y71,"Released")),LEN(AA71&amp;"")&gt;0),"Check: unused release date",IF(AND(EXACT(Y71,"No release needed"),OR(NOT(OR(EXACT(S71,"Approved"),EXACT(S71,"Rejected"))),LEN(TRIM(Z71&amp;""))=0)),"Check: no-release decision incomplete",IF(AND(EXACT(Y71,"Unreleased"),NOT(EXACT(S71,"Rejected")),OR(LEN(TRIM(AB71&amp;""))=0,LEN(AC71&amp;"")=0)),"Check: next action or date missing","Recorded")))))))))))))))))))))))))))))))))</x:f>
      </x:c>
      <x:c r="AF71" s="19" t="str">
        <x:f>IF(AE71="Recorded",IF(AND(AE71="Recorded",EXACT(P71,"Same basis")),M71-L71,""),"")</x:f>
      </x:c>
      <x:c r="AG71" s="27" t="str">
        <x:f>IF(AE71="Recorded",IF(AND(AE71="Recorded",EXACT(P71,"Same basis")),IF(SIGN(L71)=1,IF(SIGN(M71-L71)=0,0,IF(LOG10(ABS(M71-L71))-LOG10(L71)&gt;300,"n.a.",(M71-L71)/L71)),"n.a."),""),"")</x:f>
      </x:c>
      <x:c r="AH71" s="17" t="str">
        <x:f>IF(LEN(AE71&amp;"")=0,"",IF(AE71&lt;&gt;"Recorded","Check: resolve input issue",IF(EXACT(P71,"Same basis"),IF(ISNUMBER(AG71),"Numeric comparison available","Delta only; relative change unavailable"),IF(EXACT(P71,"Narrative only"),"Narrative comparison only","Basis changed; no numeric delta"))))</x:f>
      </x:c>
      <x:c r="AI71" s="17" t="str">
        <x:f>IF(LEN(AE71&amp;"")=0,"",IF(AE71&lt;&gt;"Recorded","Check: resolve input issue",IF(EXACT(S71,"Rejected"),"Rejected; no release",IF(EXACT(Y71,"No release needed"),"No-release decision recorded",IF(EXACT(Y71,"Released"),"Release recorded",IF(NOT(EXACT(S71,"Approved")),"Review not approved",IF(OR(EXACT(W71,"Checked"),EXACT(W71,"Not required")),"Approved; release pending","Approved; update dependents")))))))</x:f>
      </x:c>
    </x:row>
    <x:row r="72" ht="52" customHeight="1">
      <x:c r="A72" s="9"/>
      <x:c r="B72" s="9"/>
      <x:c r="C72" s="26"/>
      <x:c r="D72" s="9"/>
      <x:c r="E72" s="9"/>
      <x:c r="F72" s="26"/>
      <x:c r="G72" s="26"/>
      <x:c r="H72" s="26"/>
      <x:c r="I72" s="9"/>
      <x:c r="J72" s="9"/>
      <x:c r="K72" s="9"/>
      <x:c r="L72" s="26"/>
      <x:c r="M72" s="26"/>
      <x:c r="N72" s="9"/>
      <x:c r="O72" s="9"/>
      <x:c r="P72" s="9"/>
      <x:c r="Q72" s="9"/>
      <x:c r="R72" s="9"/>
      <x:c r="S72" s="9"/>
      <x:c r="T72" s="9"/>
      <x:c r="U72" s="26"/>
      <x:c r="V72" s="9"/>
      <x:c r="W72" s="9"/>
      <x:c r="X72" s="9"/>
      <x:c r="Y72" s="9"/>
      <x:c r="Z72" s="9"/>
      <x:c r="AA72" s="26"/>
      <x:c r="AB72" s="9"/>
      <x:c r="AC72" s="26"/>
      <x:c r="AD72" s="9"/>
      <x:c r="AE72" s="17" t="str">
        <x:f>IF(COUNTA(A72:AD72)=0,"",IF(OR(ISERROR($B$7),ISERROR($B$8),ISERROR($B$9),ISERROR(F72),ISERROR(G72),ISERROR(H72),ISERROR(U72),ISERROR(AA72),ISERROR(AC72),ISERROR(C72),ISERROR(L72),ISERROR(M72)),"Check: numeric/date input error",IF(OR(LEN(TRIM(A72&amp;""))=0,NOT(ISTEXT(A72)),NOT(EXACT(A72,TRIM(A72)))),"Check: change ID missing or untrimmed",IF(OR(ISNUMBER(FIND("*",A72)),ISNUMBER(FIND("?",A72)),ISNUMBER(FIND("~",A72))),"Check: change ID contains wildcard",IF(OR(LEN(TRIM(B72&amp;""))=0,NOT(ISTEXT(B72)),NOT(EXACT(B72,TRIM(B72)))),"Check: calculation ID missing or untrimmed",IF(OR(ISNUMBER(FIND("*",B72)),ISNUMBER(FIND("?",B72)),ISNUMBER(FIND("~",B72))),"Check: calculation ID contains wildcard",IF(COUNTIFS($A$15:$A$74,A72)&gt;1,"Check: duplicate change ID",IF(NOT(IF(AND(ISNUMBER(C72),NOT(ISLOGICAL(C72))),AND(C72&gt;=1,C72&lt;=9999,MOD(C72,1)=0),FALSE)),"Check: sequence must be whole 1-9999",IF(COUNTIFS($B$15:$B$74,B72,$C$15:$C$74,C72)&gt;1,"Check: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setup",IF(OR(LEN(TRIM(D72&amp;""))=0,LEN(TRIM(E72&amp;""))=0,LEN(TRIM(J72&amp;""))=0,LEN(TRIM(K72&amp;""))=0,LEN(TRIM(Q72&amp;""))=0,LEN(TRIM(R72&amp;""))=0),"Check: before-after evidence missing",IF(NOT(OR(EXACT(I72,"Source correction"),EXACT(I72,"Formula correction"),EXACT(I72,"Method change"),EXACT(I72,"Boundary change"),EXACT(I72,"Presentation"),EXACT(I72,"Mixed"))),"Check: change type invalid",IF(NOT(OR(EXACT(P72,"Same basis"),EXACT(P72,"Basis changed"),EXACT(P72,"Narrative only"))),"Check: comparison basis invalid",IF(NOT(OR(EXACT(S72,"Draft"),EXACT(S72,"In review"),EXACT(S72,"Approved"),EXACT(S72,"Rejected"))),"Check: review state invalid",IF(NOT(OR(EXACT(W72,"Not checked"),EXACT(W72,"Pending"),EXACT(W72,"Checked"),EXACT(W72,"Not required"))),"Check: dependency state invalid",IF(NOT(OR(EXACT(Y72,"Unreleased"),EXACT(Y72,"Released"),EXACT(Y72,"No release needed"))),"Check: release state invalid",IF(OR(AND(LEN(F72&amp;"")&gt;0,NOT(IF(AND(ISNUMBER(F72),NOT(ISLOGICAL(F72))),AND(F72&gt;=1,F72&lt;=2958465,MOD(F72,1)=0),FALSE))),AND(LEN(G72&amp;"")&gt;0,NOT(IF(AND(ISNUMBER(G72),NOT(ISLOGICAL(G72))),AND(G72&gt;=1,G72&lt;=2958465,MOD(G72,1)=0),FALSE))),AND(LEN(H72&amp;"")&gt;0,NOT(IF(AND(ISNUMBER(H72),NOT(ISLOGICAL(H72))),AND(H72&gt;=1,H72&lt;=2958465,MOD(H72,1)=0),FALSE))),AND(LEN(U72&amp;"")&gt;0,NOT(IF(AND(ISNUMBER(U72),NOT(ISLOGICAL(U72))),AND(U72&gt;=1,U72&lt;=2958465,MOD(U72,1)=0),FALSE))),AND(LEN(AA72&amp;"")&gt;0,NOT(IF(AND(ISNUMBER(AA72),NOT(ISLOGICAL(AA72))),AND(AA72&gt;=1,AA72&lt;=2958465,MOD(AA72,1)=0),FALSE))),AND(LEN(AC72&amp;"")&gt;0,NOT(IF(AND(ISNUMBER(AC72),NOT(ISLOGICAL(AC72))),AND(AC72&gt;=1,AC72&lt;=2958465,MOD(AC72,1)=0),FALSE)))),"Check: entered date invalid",IF(OR(LEN(F72&amp;"")=0,LEN(G72&amp;"")=0,F72&gt;G72,F72&lt;$B$7,G72&gt;$B$8),"Check: reporting period invalid",IF(OR(LEN(H72&amp;"")=0,H72&gt;$B$9),"Check: detected date missing or future",IF(OR(AND(LEN(U72&amp;"")&gt;0,OR(U72&lt;H72,U72&gt;$B$9)),AND(LEN(AA72&amp;"")&gt;0,OR(AA72&lt;H72,AA72&gt;$B$9))),"Check: actual date chronology",IF(OR(LEN(TRIM(N72&amp;""))=0,LEN(TRIM(O72&amp;""))=0,NOT(EXACT(N72,TRIM(N72))),NOT(EXACT(O72,TRIM(O72)))),"Check: units missing or untrimmed",IF(AND(EXACT(P72,"Same basis"),OR(NOT(IF(AND(ISNUMBER(L72),NOT(ISLOGICAL(L72))),ABS(L72)&lt;=1000000000000,FALSE)),NOT(IF(AND(ISNUMBER(M72),NOT(ISLOGICAL(M72))),ABS(M72)&lt;=1000000000000,FALSE)))),"Check: numeric pair required",IF(AND(EXACT(P72,"Same basis"),NOT(EXACT(N72,O72))),"Check: units differ",IF(AND(EXACT(P72,"Basis changed"),OR(AND(LEN(L72&amp;"")&gt;0,NOT(IF(AND(ISNUMBER(L72),NOT(ISLOGICAL(L72))),ABS(L72)&lt;=1000000000000,FALSE))),AND(LEN(M72&amp;"")&gt;0,NOT(IF(AND(ISNUMBER(M72),NOT(ISLOGICAL(M72))),ABS(M72)&lt;=1000000000000,FALSE))),AND(LEN(L72&amp;"")=0,LEN(M72&amp;"")&gt;0),AND(LEN(L72&amp;"")&gt;0,LEN(M72&amp;"")=0))),"Check: basis-change values invalid",IF(AND(EXACT(P72,"Narrative only"),OR(LEN(TRIM(L72&amp;""))=0,LEN(TRIM(M72&amp;""))=0,NOT(EXACT(N72,"Narrative")),NOT(EXACT(O72,"Narrative")))),"Check: narrative pair or marker missing",IF(AND(NOT(EXACT(S72,"Draft")),OR(LEN(TRIM(T72&amp;""))=0,LEN(U72&amp;"")=0,LEN(TRIM(V72&amp;""))=0)),"Check: review record incomplete",IF(AND(EXACT(S72,"Draft"),LEN(U72&amp;"")&gt;0),"Check: update review state",IF(AND(EXACT(S72,"Approved"),LEN(TRIM(AD72&amp;""))=0),"Check: historical-disclosure decision missing",IF(AND(OR(EXACT(W72,"Checked"),EXACT(W72,"Not required")),LEN(TRIM(X72&amp;""))=0),"Check: dependency evidence missing",IF(AND(EXACT(Y72,"Released"),OR(NOT(EXACT(S72,"Approved")),NOT(OR(EXACT(W72,"Checked"),EXACT(W72,"Not required"))),LEN(TRIM(Z72&amp;""))=0,LEN(AA72&amp;"")=0,AA72&lt;U72)),"Check: release prerequisites incomplete",IF(AND(NOT(EXACT(Y72,"Released")),LEN(AA72&amp;"")&gt;0),"Check: unused release date",IF(AND(EXACT(Y72,"No release needed"),OR(NOT(OR(EXACT(S72,"Approved"),EXACT(S72,"Rejected"))),LEN(TRIM(Z72&amp;""))=0)),"Check: no-release decision incomplete",IF(AND(EXACT(Y72,"Unreleased"),NOT(EXACT(S72,"Rejected")),OR(LEN(TRIM(AB72&amp;""))=0,LEN(AC72&amp;"")=0)),"Check: next action or date missing","Recorded")))))))))))))))))))))))))))))))))</x:f>
      </x:c>
      <x:c r="AF72" s="19" t="str">
        <x:f>IF(AE72="Recorded",IF(AND(AE72="Recorded",EXACT(P72,"Same basis")),M72-L72,""),"")</x:f>
      </x:c>
      <x:c r="AG72" s="27" t="str">
        <x:f>IF(AE72="Recorded",IF(AND(AE72="Recorded",EXACT(P72,"Same basis")),IF(SIGN(L72)=1,IF(SIGN(M72-L72)=0,0,IF(LOG10(ABS(M72-L72))-LOG10(L72)&gt;300,"n.a.",(M72-L72)/L72)),"n.a."),""),"")</x:f>
      </x:c>
      <x:c r="AH72" s="17" t="str">
        <x:f>IF(LEN(AE72&amp;"")=0,"",IF(AE72&lt;&gt;"Recorded","Check: resolve input issue",IF(EXACT(P72,"Same basis"),IF(ISNUMBER(AG72),"Numeric comparison available","Delta only; relative change unavailable"),IF(EXACT(P72,"Narrative only"),"Narrative comparison only","Basis changed; no numeric delta"))))</x:f>
      </x:c>
      <x:c r="AI72" s="17" t="str">
        <x:f>IF(LEN(AE72&amp;"")=0,"",IF(AE72&lt;&gt;"Recorded","Check: resolve input issue",IF(EXACT(S72,"Rejected"),"Rejected; no release",IF(EXACT(Y72,"No release needed"),"No-release decision recorded",IF(EXACT(Y72,"Released"),"Release recorded",IF(NOT(EXACT(S72,"Approved")),"Review not approved",IF(OR(EXACT(W72,"Checked"),EXACT(W72,"Not required")),"Approved; release pending","Approved; update dependents")))))))</x:f>
      </x:c>
    </x:row>
    <x:row r="73" ht="52" customHeight="1">
      <x:c r="A73" s="9"/>
      <x:c r="B73" s="9"/>
      <x:c r="C73" s="26"/>
      <x:c r="D73" s="9"/>
      <x:c r="E73" s="9"/>
      <x:c r="F73" s="26"/>
      <x:c r="G73" s="26"/>
      <x:c r="H73" s="26"/>
      <x:c r="I73" s="9"/>
      <x:c r="J73" s="9"/>
      <x:c r="K73" s="9"/>
      <x:c r="L73" s="26"/>
      <x:c r="M73" s="26"/>
      <x:c r="N73" s="9"/>
      <x:c r="O73" s="9"/>
      <x:c r="P73" s="9"/>
      <x:c r="Q73" s="9"/>
      <x:c r="R73" s="9"/>
      <x:c r="S73" s="9"/>
      <x:c r="T73" s="9"/>
      <x:c r="U73" s="26"/>
      <x:c r="V73" s="9"/>
      <x:c r="W73" s="9"/>
      <x:c r="X73" s="9"/>
      <x:c r="Y73" s="9"/>
      <x:c r="Z73" s="9"/>
      <x:c r="AA73" s="26"/>
      <x:c r="AB73" s="9"/>
      <x:c r="AC73" s="26"/>
      <x:c r="AD73" s="9"/>
      <x:c r="AE73" s="17" t="str">
        <x:f>IF(COUNTA(A73:AD73)=0,"",IF(OR(ISERROR($B$7),ISERROR($B$8),ISERROR($B$9),ISERROR(F73),ISERROR(G73),ISERROR(H73),ISERROR(U73),ISERROR(AA73),ISERROR(AC73),ISERROR(C73),ISERROR(L73),ISERROR(M73)),"Check: numeric/date input error",IF(OR(LEN(TRIM(A73&amp;""))=0,NOT(ISTEXT(A73)),NOT(EXACT(A73,TRIM(A73)))),"Check: change ID missing or untrimmed",IF(OR(ISNUMBER(FIND("*",A73)),ISNUMBER(FIND("?",A73)),ISNUMBER(FIND("~",A73))),"Check: change ID contains wildcard",IF(OR(LEN(TRIM(B73&amp;""))=0,NOT(ISTEXT(B73)),NOT(EXACT(B73,TRIM(B73)))),"Check: calculation ID missing or untrimmed",IF(OR(ISNUMBER(FIND("*",B73)),ISNUMBER(FIND("?",B73)),ISNUMBER(FIND("~",B73))),"Check: calculation ID contains wildcard",IF(COUNTIFS($A$15:$A$74,A73)&gt;1,"Check: duplicate change ID",IF(NOT(IF(AND(ISNUMBER(C73),NOT(ISLOGICAL(C73))),AND(C73&gt;=1,C73&lt;=9999,MOD(C73,1)=0),FALSE)),"Check: sequence must be whole 1-9999",IF(COUNTIFS($B$15:$B$74,B73,$C$15:$C$74,C73)&gt;1,"Check: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setup",IF(OR(LEN(TRIM(D73&amp;""))=0,LEN(TRIM(E73&amp;""))=0,LEN(TRIM(J73&amp;""))=0,LEN(TRIM(K73&amp;""))=0,LEN(TRIM(Q73&amp;""))=0,LEN(TRIM(R73&amp;""))=0),"Check: before-after evidence missing",IF(NOT(OR(EXACT(I73,"Source correction"),EXACT(I73,"Formula correction"),EXACT(I73,"Method change"),EXACT(I73,"Boundary change"),EXACT(I73,"Presentation"),EXACT(I73,"Mixed"))),"Check: change type invalid",IF(NOT(OR(EXACT(P73,"Same basis"),EXACT(P73,"Basis changed"),EXACT(P73,"Narrative only"))),"Check: comparison basis invalid",IF(NOT(OR(EXACT(S73,"Draft"),EXACT(S73,"In review"),EXACT(S73,"Approved"),EXACT(S73,"Rejected"))),"Check: review state invalid",IF(NOT(OR(EXACT(W73,"Not checked"),EXACT(W73,"Pending"),EXACT(W73,"Checked"),EXACT(W73,"Not required"))),"Check: dependency state invalid",IF(NOT(OR(EXACT(Y73,"Unreleased"),EXACT(Y73,"Released"),EXACT(Y73,"No release needed"))),"Check: release state invalid",IF(OR(AND(LEN(F73&amp;"")&gt;0,NOT(IF(AND(ISNUMBER(F73),NOT(ISLOGICAL(F73))),AND(F73&gt;=1,F73&lt;=2958465,MOD(F73,1)=0),FALSE))),AND(LEN(G73&amp;"")&gt;0,NOT(IF(AND(ISNUMBER(G73),NOT(ISLOGICAL(G73))),AND(G73&gt;=1,G73&lt;=2958465,MOD(G73,1)=0),FALSE))),AND(LEN(H73&amp;"")&gt;0,NOT(IF(AND(ISNUMBER(H73),NOT(ISLOGICAL(H73))),AND(H73&gt;=1,H73&lt;=2958465,MOD(H73,1)=0),FALSE))),AND(LEN(U73&amp;"")&gt;0,NOT(IF(AND(ISNUMBER(U73),NOT(ISLOGICAL(U73))),AND(U73&gt;=1,U73&lt;=2958465,MOD(U73,1)=0),FALSE))),AND(LEN(AA73&amp;"")&gt;0,NOT(IF(AND(ISNUMBER(AA73),NOT(ISLOGICAL(AA73))),AND(AA73&gt;=1,AA73&lt;=2958465,MOD(AA73,1)=0),FALSE))),AND(LEN(AC73&amp;"")&gt;0,NOT(IF(AND(ISNUMBER(AC73),NOT(ISLOGICAL(AC73))),AND(AC73&gt;=1,AC73&lt;=2958465,MOD(AC73,1)=0),FALSE)))),"Check: entered date invalid",IF(OR(LEN(F73&amp;"")=0,LEN(G73&amp;"")=0,F73&gt;G73,F73&lt;$B$7,G73&gt;$B$8),"Check: reporting period invalid",IF(OR(LEN(H73&amp;"")=0,H73&gt;$B$9),"Check: detected date missing or future",IF(OR(AND(LEN(U73&amp;"")&gt;0,OR(U73&lt;H73,U73&gt;$B$9)),AND(LEN(AA73&amp;"")&gt;0,OR(AA73&lt;H73,AA73&gt;$B$9))),"Check: actual date chronology",IF(OR(LEN(TRIM(N73&amp;""))=0,LEN(TRIM(O73&amp;""))=0,NOT(EXACT(N73,TRIM(N73))),NOT(EXACT(O73,TRIM(O73)))),"Check: units missing or untrimmed",IF(AND(EXACT(P73,"Same basis"),OR(NOT(IF(AND(ISNUMBER(L73),NOT(ISLOGICAL(L73))),ABS(L73)&lt;=1000000000000,FALSE)),NOT(IF(AND(ISNUMBER(M73),NOT(ISLOGICAL(M73))),ABS(M73)&lt;=1000000000000,FALSE)))),"Check: numeric pair required",IF(AND(EXACT(P73,"Same basis"),NOT(EXACT(N73,O73))),"Check: units differ",IF(AND(EXACT(P73,"Basis changed"),OR(AND(LEN(L73&amp;"")&gt;0,NOT(IF(AND(ISNUMBER(L73),NOT(ISLOGICAL(L73))),ABS(L73)&lt;=1000000000000,FALSE))),AND(LEN(M73&amp;"")&gt;0,NOT(IF(AND(ISNUMBER(M73),NOT(ISLOGICAL(M73))),ABS(M73)&lt;=1000000000000,FALSE))),AND(LEN(L73&amp;"")=0,LEN(M73&amp;"")&gt;0),AND(LEN(L73&amp;"")&gt;0,LEN(M73&amp;"")=0))),"Check: basis-change values invalid",IF(AND(EXACT(P73,"Narrative only"),OR(LEN(TRIM(L73&amp;""))=0,LEN(TRIM(M73&amp;""))=0,NOT(EXACT(N73,"Narrative")),NOT(EXACT(O73,"Narrative")))),"Check: narrative pair or marker missing",IF(AND(NOT(EXACT(S73,"Draft")),OR(LEN(TRIM(T73&amp;""))=0,LEN(U73&amp;"")=0,LEN(TRIM(V73&amp;""))=0)),"Check: review record incomplete",IF(AND(EXACT(S73,"Draft"),LEN(U73&amp;"")&gt;0),"Check: update review state",IF(AND(EXACT(S73,"Approved"),LEN(TRIM(AD73&amp;""))=0),"Check: historical-disclosure decision missing",IF(AND(OR(EXACT(W73,"Checked"),EXACT(W73,"Not required")),LEN(TRIM(X73&amp;""))=0),"Check: dependency evidence missing",IF(AND(EXACT(Y73,"Released"),OR(NOT(EXACT(S73,"Approved")),NOT(OR(EXACT(W73,"Checked"),EXACT(W73,"Not required"))),LEN(TRIM(Z73&amp;""))=0,LEN(AA73&amp;"")=0,AA73&lt;U73)),"Check: release prerequisites incomplete",IF(AND(NOT(EXACT(Y73,"Released")),LEN(AA73&amp;"")&gt;0),"Check: unused release date",IF(AND(EXACT(Y73,"No release needed"),OR(NOT(OR(EXACT(S73,"Approved"),EXACT(S73,"Rejected"))),LEN(TRIM(Z73&amp;""))=0)),"Check: no-release decision incomplete",IF(AND(EXACT(Y73,"Unreleased"),NOT(EXACT(S73,"Rejected")),OR(LEN(TRIM(AB73&amp;""))=0,LEN(AC73&amp;"")=0)),"Check: next action or date missing","Recorded")))))))))))))))))))))))))))))))))</x:f>
      </x:c>
      <x:c r="AF73" s="19" t="str">
        <x:f>IF(AE73="Recorded",IF(AND(AE73="Recorded",EXACT(P73,"Same basis")),M73-L73,""),"")</x:f>
      </x:c>
      <x:c r="AG73" s="27" t="str">
        <x:f>IF(AE73="Recorded",IF(AND(AE73="Recorded",EXACT(P73,"Same basis")),IF(SIGN(L73)=1,IF(SIGN(M73-L73)=0,0,IF(LOG10(ABS(M73-L73))-LOG10(L73)&gt;300,"n.a.",(M73-L73)/L73)),"n.a."),""),"")</x:f>
      </x:c>
      <x:c r="AH73" s="17" t="str">
        <x:f>IF(LEN(AE73&amp;"")=0,"",IF(AE73&lt;&gt;"Recorded","Check: resolve input issue",IF(EXACT(P73,"Same basis"),IF(ISNUMBER(AG73),"Numeric comparison available","Delta only; relative change unavailable"),IF(EXACT(P73,"Narrative only"),"Narrative comparison only","Basis changed; no numeric delta"))))</x:f>
      </x:c>
      <x:c r="AI73" s="17" t="str">
        <x:f>IF(LEN(AE73&amp;"")=0,"",IF(AE73&lt;&gt;"Recorded","Check: resolve input issue",IF(EXACT(S73,"Rejected"),"Rejected; no release",IF(EXACT(Y73,"No release needed"),"No-release decision recorded",IF(EXACT(Y73,"Released"),"Release recorded",IF(NOT(EXACT(S73,"Approved")),"Review not approved",IF(OR(EXACT(W73,"Checked"),EXACT(W73,"Not required")),"Approved; release pending","Approved; update dependents")))))))</x:f>
      </x:c>
    </x:row>
    <x:row r="74" ht="52" customHeight="1">
      <x:c r="A74" s="9"/>
      <x:c r="B74" s="9"/>
      <x:c r="C74" s="26"/>
      <x:c r="D74" s="9"/>
      <x:c r="E74" s="9"/>
      <x:c r="F74" s="26"/>
      <x:c r="G74" s="26"/>
      <x:c r="H74" s="26"/>
      <x:c r="I74" s="9"/>
      <x:c r="J74" s="9"/>
      <x:c r="K74" s="9"/>
      <x:c r="L74" s="26"/>
      <x:c r="M74" s="26"/>
      <x:c r="N74" s="9"/>
      <x:c r="O74" s="9"/>
      <x:c r="P74" s="9"/>
      <x:c r="Q74" s="9"/>
      <x:c r="R74" s="9"/>
      <x:c r="S74" s="9"/>
      <x:c r="T74" s="9"/>
      <x:c r="U74" s="26"/>
      <x:c r="V74" s="9"/>
      <x:c r="W74" s="9"/>
      <x:c r="X74" s="9"/>
      <x:c r="Y74" s="9"/>
      <x:c r="Z74" s="9"/>
      <x:c r="AA74" s="26"/>
      <x:c r="AB74" s="9"/>
      <x:c r="AC74" s="26"/>
      <x:c r="AD74" s="9"/>
      <x:c r="AE74" s="17" t="str">
        <x:f>IF(COUNTA(A74:AD74)=0,"",IF(OR(ISERROR($B$7),ISERROR($B$8),ISERROR($B$9),ISERROR(F74),ISERROR(G74),ISERROR(H74),ISERROR(U74),ISERROR(AA74),ISERROR(AC74),ISERROR(C74),ISERROR(L74),ISERROR(M74)),"Check: numeric/date input error",IF(OR(LEN(TRIM(A74&amp;""))=0,NOT(ISTEXT(A74)),NOT(EXACT(A74,TRIM(A74)))),"Check: change ID missing or untrimmed",IF(OR(ISNUMBER(FIND("*",A74)),ISNUMBER(FIND("?",A74)),ISNUMBER(FIND("~",A74))),"Check: change ID contains wildcard",IF(OR(LEN(TRIM(B74&amp;""))=0,NOT(ISTEXT(B74)),NOT(EXACT(B74,TRIM(B74)))),"Check: calculation ID missing or untrimmed",IF(OR(ISNUMBER(FIND("*",B74)),ISNUMBER(FIND("?",B74)),ISNUMBER(FIND("~",B74))),"Check: calculation ID contains wildcard",IF(COUNTIFS($A$15:$A$74,A74)&gt;1,"Check: duplicate change ID",IF(NOT(IF(AND(ISNUMBER(C74),NOT(ISLOGICAL(C74))),AND(C74&gt;=1,C74&lt;=9999,MOD(C74,1)=0),FALSE)),"Check: sequence must be whole 1-9999",IF(COUNTIFS($B$15:$B$74,B74,$C$15:$C$74,C74)&gt;1,"Check: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setup",IF(OR(LEN(TRIM(D74&amp;""))=0,LEN(TRIM(E74&amp;""))=0,LEN(TRIM(J74&amp;""))=0,LEN(TRIM(K74&amp;""))=0,LEN(TRIM(Q74&amp;""))=0,LEN(TRIM(R74&amp;""))=0),"Check: before-after evidence missing",IF(NOT(OR(EXACT(I74,"Source correction"),EXACT(I74,"Formula correction"),EXACT(I74,"Method change"),EXACT(I74,"Boundary change"),EXACT(I74,"Presentation"),EXACT(I74,"Mixed"))),"Check: change type invalid",IF(NOT(OR(EXACT(P74,"Same basis"),EXACT(P74,"Basis changed"),EXACT(P74,"Narrative only"))),"Check: comparison basis invalid",IF(NOT(OR(EXACT(S74,"Draft"),EXACT(S74,"In review"),EXACT(S74,"Approved"),EXACT(S74,"Rejected"))),"Check: review state invalid",IF(NOT(OR(EXACT(W74,"Not checked"),EXACT(W74,"Pending"),EXACT(W74,"Checked"),EXACT(W74,"Not required"))),"Check: dependency state invalid",IF(NOT(OR(EXACT(Y74,"Unreleased"),EXACT(Y74,"Released"),EXACT(Y74,"No release needed"))),"Check: release state invalid",IF(OR(AND(LEN(F74&amp;"")&gt;0,NOT(IF(AND(ISNUMBER(F74),NOT(ISLOGICAL(F74))),AND(F74&gt;=1,F74&lt;=2958465,MOD(F74,1)=0),FALSE))),AND(LEN(G74&amp;"")&gt;0,NOT(IF(AND(ISNUMBER(G74),NOT(ISLOGICAL(G74))),AND(G74&gt;=1,G74&lt;=2958465,MOD(G74,1)=0),FALSE))),AND(LEN(H74&amp;"")&gt;0,NOT(IF(AND(ISNUMBER(H74),NOT(ISLOGICAL(H74))),AND(H74&gt;=1,H74&lt;=2958465,MOD(H74,1)=0),FALSE))),AND(LEN(U74&amp;"")&gt;0,NOT(IF(AND(ISNUMBER(U74),NOT(ISLOGICAL(U74))),AND(U74&gt;=1,U74&lt;=2958465,MOD(U74,1)=0),FALSE))),AND(LEN(AA74&amp;"")&gt;0,NOT(IF(AND(ISNUMBER(AA74),NOT(ISLOGICAL(AA74))),AND(AA74&gt;=1,AA74&lt;=2958465,MOD(AA74,1)=0),FALSE))),AND(LEN(AC74&amp;"")&gt;0,NOT(IF(AND(ISNUMBER(AC74),NOT(ISLOGICAL(AC74))),AND(AC74&gt;=1,AC74&lt;=2958465,MOD(AC74,1)=0),FALSE)))),"Check: entered date invalid",IF(OR(LEN(F74&amp;"")=0,LEN(G74&amp;"")=0,F74&gt;G74,F74&lt;$B$7,G74&gt;$B$8),"Check: reporting period invalid",IF(OR(LEN(H74&amp;"")=0,H74&gt;$B$9),"Check: detected date missing or future",IF(OR(AND(LEN(U74&amp;"")&gt;0,OR(U74&lt;H74,U74&gt;$B$9)),AND(LEN(AA74&amp;"")&gt;0,OR(AA74&lt;H74,AA74&gt;$B$9))),"Check: actual date chronology",IF(OR(LEN(TRIM(N74&amp;""))=0,LEN(TRIM(O74&amp;""))=0,NOT(EXACT(N74,TRIM(N74))),NOT(EXACT(O74,TRIM(O74)))),"Check: units missing or untrimmed",IF(AND(EXACT(P74,"Same basis"),OR(NOT(IF(AND(ISNUMBER(L74),NOT(ISLOGICAL(L74))),ABS(L74)&lt;=1000000000000,FALSE)),NOT(IF(AND(ISNUMBER(M74),NOT(ISLOGICAL(M74))),ABS(M74)&lt;=1000000000000,FALSE)))),"Check: numeric pair required",IF(AND(EXACT(P74,"Same basis"),NOT(EXACT(N74,O74))),"Check: units differ",IF(AND(EXACT(P74,"Basis changed"),OR(AND(LEN(L74&amp;"")&gt;0,NOT(IF(AND(ISNUMBER(L74),NOT(ISLOGICAL(L74))),ABS(L74)&lt;=1000000000000,FALSE))),AND(LEN(M74&amp;"")&gt;0,NOT(IF(AND(ISNUMBER(M74),NOT(ISLOGICAL(M74))),ABS(M74)&lt;=1000000000000,FALSE))),AND(LEN(L74&amp;"")=0,LEN(M74&amp;"")&gt;0),AND(LEN(L74&amp;"")&gt;0,LEN(M74&amp;"")=0))),"Check: basis-change values invalid",IF(AND(EXACT(P74,"Narrative only"),OR(LEN(TRIM(L74&amp;""))=0,LEN(TRIM(M74&amp;""))=0,NOT(EXACT(N74,"Narrative")),NOT(EXACT(O74,"Narrative")))),"Check: narrative pair or marker missing",IF(AND(NOT(EXACT(S74,"Draft")),OR(LEN(TRIM(T74&amp;""))=0,LEN(U74&amp;"")=0,LEN(TRIM(V74&amp;""))=0)),"Check: review record incomplete",IF(AND(EXACT(S74,"Draft"),LEN(U74&amp;"")&gt;0),"Check: update review state",IF(AND(EXACT(S74,"Approved"),LEN(TRIM(AD74&amp;""))=0),"Check: historical-disclosure decision missing",IF(AND(OR(EXACT(W74,"Checked"),EXACT(W74,"Not required")),LEN(TRIM(X74&amp;""))=0),"Check: dependency evidence missing",IF(AND(EXACT(Y74,"Released"),OR(NOT(EXACT(S74,"Approved")),NOT(OR(EXACT(W74,"Checked"),EXACT(W74,"Not required"))),LEN(TRIM(Z74&amp;""))=0,LEN(AA74&amp;"")=0,AA74&lt;U74)),"Check: release prerequisites incomplete",IF(AND(NOT(EXACT(Y74,"Released")),LEN(AA74&amp;"")&gt;0),"Check: unused release date",IF(AND(EXACT(Y74,"No release needed"),OR(NOT(OR(EXACT(S74,"Approved"),EXACT(S74,"Rejected"))),LEN(TRIM(Z74&amp;""))=0)),"Check: no-release decision incomplete",IF(AND(EXACT(Y74,"Unreleased"),NOT(EXACT(S74,"Rejected")),OR(LEN(TRIM(AB74&amp;""))=0,LEN(AC74&amp;"")=0)),"Check: next action or date missing","Recorded")))))))))))))))))))))))))))))))))</x:f>
      </x:c>
      <x:c r="AF74" s="19" t="str">
        <x:f>IF(AE74="Recorded",IF(AND(AE74="Recorded",EXACT(P74,"Same basis")),M74-L74,""),"")</x:f>
      </x:c>
      <x:c r="AG74" s="27" t="str">
        <x:f>IF(AE74="Recorded",IF(AND(AE74="Recorded",EXACT(P74,"Same basis")),IF(SIGN(L74)=1,IF(SIGN(M74-L74)=0,0,IF(LOG10(ABS(M74-L74))-LOG10(L74)&gt;300,"n.a.",(M74-L74)/L74)),"n.a."),""),"")</x:f>
      </x:c>
      <x:c r="AH74" s="17" t="str">
        <x:f>IF(LEN(AE74&amp;"")=0,"",IF(AE74&lt;&gt;"Recorded","Check: resolve input issue",IF(EXACT(P74,"Same basis"),IF(ISNUMBER(AG74),"Numeric comparison available","Delta only; relative change unavailable"),IF(EXACT(P74,"Narrative only"),"Narrative comparison only","Basis changed; no numeric delta"))))</x:f>
      </x:c>
      <x:c r="AI74" s="17" t="str">
        <x:f>IF(LEN(AE74&amp;"")=0,"",IF(AE74&lt;&gt;"Recorded","Check: resolve input issue",IF(EXACT(S74,"Rejected"),"Rejected; no release",IF(EXACT(Y74,"No release needed"),"No-release decision recorded",IF(EXACT(Y74,"Released"),"Release recorded",IF(NOT(EXACT(S74,"Approved")),"Review not approved",IF(OR(EXACT(W74,"Checked"),EXACT(W74,"Not required")),"Approved; release pending","Approved; update dependents")))))))</x:f>
      </x:c>
    </x:row>
  </x:sheetData>
  <x:conditionalFormatting sqref="AF15:AF74">
    <x:cfRule type="expression" dxfId="2" priority="3">
      <x:formula>IF(ISNUMBER(AF15),AND(SIGN(AF15)&lt;&gt;0,OR(ABS(AF15)&lt;0.0005,ABS(AF15)&gt;=1000000000)),FALSE)</x:formula>
    </x:cfRule>
  </x:conditionalFormatting>
  <x:conditionalFormatting sqref="AE15:AE74">
    <x:cfRule type="beginsWith" dxfId="4" priority="5" operator="beginsWith" text="Check:"/>
  </x:conditionalFormatting>
  <x:conditionalFormatting sqref="AH15:AH74">
    <x:cfRule type="beginsWith" dxfId="5" priority="6" operator="beginsWith" text="Check:"/>
  </x:conditionalFormatting>
  <x:conditionalFormatting sqref="AI15:AI74">
    <x:cfRule type="beginsWith" dxfId="6" priority="7" operator="beginsWith" text="Check:"/>
  </x:conditionalFormatting>
  <x:conditionalFormatting sqref="F15:F74">
    <x:cfRule type="expression" dxfId="14" priority="8">
      <x:formula>AND(ISNUMBER(F15),NOT(ISLOGICAL(F15)))</x:formula>
    </x:cfRule>
  </x:conditionalFormatting>
  <x:conditionalFormatting sqref="G15:G74">
    <x:cfRule type="expression" dxfId="15" priority="9">
      <x:formula>AND(ISNUMBER(G15),NOT(ISLOGICAL(G15)))</x:formula>
    </x:cfRule>
  </x:conditionalFormatting>
  <x:conditionalFormatting sqref="H15:H74">
    <x:cfRule type="expression" dxfId="16" priority="10">
      <x:formula>AND(ISNUMBER(H15),NOT(ISLOGICAL(H15)))</x:formula>
    </x:cfRule>
  </x:conditionalFormatting>
  <x:conditionalFormatting sqref="U15:U74">
    <x:cfRule type="expression" dxfId="17" priority="11">
      <x:formula>AND(ISNUMBER(U15),NOT(ISLOGICAL(U15)))</x:formula>
    </x:cfRule>
  </x:conditionalFormatting>
  <x:conditionalFormatting sqref="AA15:AA74">
    <x:cfRule type="expression" dxfId="18" priority="12">
      <x:formula>AND(ISNUMBER(AA15),NOT(ISLOGICAL(AA15)))</x:formula>
    </x:cfRule>
  </x:conditionalFormatting>
  <x:conditionalFormatting sqref="AC15:AC74">
    <x:cfRule type="expression" dxfId="19" priority="13">
      <x:formula>AND(ISNUMBER(AC15),NOT(ISLOGICAL(AC15)))</x:formula>
    </x:cfRule>
  </x:conditionalFormatting>
  <x:conditionalFormatting sqref="B7:B7">
    <x:cfRule type="expression" dxfId="20" priority="14">
      <x:formula>AND(ISNUMBER(B7),NOT(ISLOGICAL(B7)))</x:formula>
    </x:cfRule>
  </x:conditionalFormatting>
  <x:conditionalFormatting sqref="B8:B8">
    <x:cfRule type="expression" dxfId="21" priority="15">
      <x:formula>AND(ISNUMBER(B8),NOT(ISLOGICAL(B8)))</x:formula>
    </x:cfRule>
  </x:conditionalFormatting>
  <x:conditionalFormatting sqref="B9:B9">
    <x:cfRule type="expression" dxfId="22" priority="16">
      <x:formula>AND(ISNUMBER(B9),NOT(ISLOGICAL(B9)))</x:formula>
    </x:cfRule>
  </x:conditionalFormatting>
  <x:dataValidations count="6">
    <x:dataValidation type="list" sqref="I15:I74">
      <x:formula1>"Source correction,Formula correction,Method change,Boundary change,Presentation,Mixed"</x:formula1>
    </x:dataValidation>
    <x:dataValidation type="list" sqref="P15:P74">
      <x:formula1>"Same basis,Basis changed,Narrative only"</x:formula1>
    </x:dataValidation>
    <x:dataValidation type="list" sqref="S15:S74">
      <x:formula1>"Draft,In review,Approved,Rejected"</x:formula1>
    </x:dataValidation>
    <x:dataValidation type="list" sqref="W15:W74">
      <x:formula1>"Not checked,Pending,Checked,Not required"</x:formula1>
    </x:dataValidation>
    <x:dataValidation type="list" sqref="Y15:Y74">
      <x:formula1>"Unreleased,Released,No release needed"</x:formula1>
    </x:dataValidation>
    <x:dataValidation type="whole" operator="between" sqref="C15:C74">
      <x:formula1>1</x:formula1>
      <x:formula2>9999</x:formula2>
    </x:dataValidation>
  </x:dataValidations>
  <x:pageMargins left="0.7" right="0.7" top="0.75" bottom="0.75" header="0.3" footer="0.3"/>
  <x:tableParts count="1">
    <x:tablePart xmlns:r="http://schemas.openxmlformats.org/officeDocument/2006/relationships" r:id="Rabeec82411964698"/>
  </x:tableParts>
</x:worksheet>
</file>

<file path=xl/worksheets/sheet2.xml><?xml version="1.0" encoding="utf-8"?>
<x:worksheet xmlns:x="http://schemas.openxmlformats.org/spreadsheetml/2006/main">
  <x:sheetPr>
    <x:tabColor rgb="FF73957F"/>
  </x:sheetPr>
  <x:sheetViews>
    <x:sheetView showGridLines="0" workbookViewId="0">
      <x:pane xSplit="2" ySplit="14" topLeftCell="C15" activePane="bottomRight" state="frozen"/>
    </x:sheetView>
  </x:sheetViews>
  <x:sheetFormatPr defaultRowHeight="15"/>
  <x:cols>
    <x:col min="1" max="1" width="18" hidden="0" customWidth="1"/>
    <x:col min="2" max="2" width="23" hidden="0" customWidth="1"/>
    <x:col min="3" max="3" width="19" hidden="0" customWidth="1"/>
    <x:col min="4" max="4" width="30" hidden="0" customWidth="1"/>
    <x:col min="5" max="5" width="27" hidden="0" customWidth="1"/>
    <x:col min="6" max="6" width="18" hidden="0" customWidth="1"/>
    <x:col min="7" max="7" width="18" hidden="0" customWidth="1"/>
    <x:col min="8" max="8" width="18" hidden="0" customWidth="1"/>
    <x:col min="9" max="9" width="24" hidden="0" customWidth="1"/>
    <x:col min="10" max="10" width="42" hidden="0" customWidth="1"/>
    <x:col min="11" max="11" width="42" hidden="0" customWidth="1"/>
    <x:col min="12" max="12" width="24" hidden="0" customWidth="1"/>
    <x:col min="13" max="13" width="24" hidden="0" customWidth="1"/>
    <x:col min="14" max="14" width="22" hidden="0" customWidth="1"/>
    <x:col min="15" max="15" width="22" hidden="0" customWidth="1"/>
    <x:col min="16" max="16" width="24" hidden="0" customWidth="1"/>
    <x:col min="17" max="17" width="46" hidden="0" customWidth="1"/>
    <x:col min="18" max="18" width="26" hidden="0" customWidth="1"/>
    <x:col min="19" max="19" width="22" hidden="0" customWidth="1"/>
    <x:col min="20" max="20" width="25" hidden="0" customWidth="1"/>
    <x:col min="21" max="21" width="18" hidden="0" customWidth="1"/>
    <x:col min="22" max="22" width="40" hidden="0" customWidth="1"/>
    <x:col min="23" max="23" width="24" hidden="0" customWidth="1"/>
    <x:col min="24" max="24" width="43" hidden="0" customWidth="1"/>
    <x:col min="25" max="25" width="24" hidden="0" customWidth="1"/>
    <x:col min="26" max="26" width="43" hidden="0" customWidth="1"/>
    <x:col min="27" max="27" width="18" hidden="0" customWidth="1"/>
    <x:col min="28" max="28" width="43" hidden="0" customWidth="1"/>
    <x:col min="29" max="29" width="18" hidden="0" customWidth="1"/>
    <x:col min="30" max="30" width="44" hidden="0" customWidth="1"/>
    <x:col min="31" max="31" width="46" hidden="0" customWidth="1"/>
    <x:col min="32" max="32" width="23" hidden="0" customWidth="1"/>
    <x:col min="33" max="33" width="25" hidden="0" customWidth="1"/>
    <x:col min="34" max="34" width="33" hidden="0" customWidth="1"/>
    <x:col min="35" max="35" width="35"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c r="AD1" s="3"/>
      <x:c r="AE1" s="3"/>
      <x:c r="AF1" s="3"/>
      <x:c r="AG1" s="3"/>
      <x:c r="AH1" s="3"/>
      <x:c r="AI1" s="3"/>
    </x:row>
    <x:row r="2" ht="31" customHeight="1">
      <x:c r="A2" s="5" t="str">
        <x:v>Fictional example: calculation revisions</x:v>
      </x:c>
      <x:c r="B2" s="6"/>
      <x:c r="C2" s="6"/>
      <x:c r="D2" s="6"/>
      <x:c r="E2" s="6"/>
      <x:c r="F2" s="6"/>
      <x:c r="G2" s="6"/>
      <x:c r="H2" s="6"/>
      <x:c r="I2" s="3"/>
      <x:c r="J2" s="3"/>
      <x:c r="K2" s="3"/>
      <x:c r="L2" s="3"/>
      <x:c r="M2" s="3"/>
      <x:c r="N2" s="3"/>
      <x:c r="O2" s="3"/>
      <x:c r="P2" s="3"/>
      <x:c r="Q2" s="3"/>
      <x:c r="R2" s="3"/>
      <x:c r="S2" s="3"/>
      <x:c r="T2" s="3"/>
      <x:c r="U2" s="3"/>
      <x:c r="V2" s="3"/>
      <x:c r="W2" s="3"/>
      <x:c r="X2" s="3"/>
      <x:c r="Y2" s="3"/>
      <x:c r="Z2" s="3"/>
      <x:c r="AA2" s="3"/>
      <x:c r="AB2" s="3"/>
      <x:c r="AC2" s="3"/>
      <x:c r="AD2" s="3"/>
      <x:c r="AE2" s="3"/>
      <x:c r="AF2" s="3"/>
      <x:c r="AG2" s="3"/>
      <x:c r="AH2" s="3"/>
      <x:c r="AI2" s="3"/>
    </x:row>
    <x:row r="3" ht="25" customHeight="1">
      <x:c r="A3" s="7" t="str">
        <x:v>FICTIONAL CALCULATIONS, VALUES AND APPROVALS. No real performance improvement is represented.</x:v>
      </x:c>
      <x:c r="B3" s="3"/>
      <x:c r="C3" s="3"/>
      <x:c r="D3" s="3"/>
      <x:c r="E3" s="3"/>
      <x:c r="F3" s="3"/>
      <x:c r="G3" s="3"/>
      <x:c r="H3" s="3"/>
      <x:c r="I3" s="3"/>
      <x:c r="J3" s="3"/>
      <x:c r="K3" s="3"/>
      <x:c r="L3" s="3"/>
      <x:c r="M3" s="3"/>
      <x:c r="N3" s="3"/>
      <x:c r="O3" s="3"/>
      <x:c r="P3" s="3"/>
      <x:c r="Q3" s="3"/>
      <x:c r="R3" s="3"/>
      <x:c r="S3" s="3"/>
      <x:c r="T3" s="3"/>
      <x:c r="U3" s="3"/>
      <x:c r="V3" s="3"/>
      <x:c r="W3" s="3"/>
      <x:c r="X3" s="3"/>
      <x:c r="Y3" s="3"/>
      <x:c r="Z3" s="3"/>
      <x:c r="AA3" s="3"/>
      <x:c r="AB3" s="3"/>
      <x:c r="AC3" s="3"/>
      <x:c r="AD3" s="3"/>
      <x:c r="AE3" s="3"/>
      <x:c r="AF3" s="3"/>
      <x:c r="AG3" s="3"/>
      <x:c r="AH3" s="3"/>
      <x:c r="AI3" s="3"/>
    </x:row>
    <x:row r="4" ht="25" customHeight="1">
      <x:c r="A4" s="7" t="str">
        <x:v>Amber: inputs. Pale green: formulas. Numeric changes are never added across rows with potentially different units, scopes or overlap.</x:v>
      </x:c>
      <x:c r="B4" s="3"/>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c r="AE4" s="3"/>
      <x:c r="AF4" s="3"/>
      <x:c r="AG4" s="3"/>
      <x:c r="AH4" s="3"/>
      <x:c r="AI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c r="AB5" s="3"/>
      <x:c r="AC5" s="3"/>
      <x:c r="AD5" s="3"/>
      <x:c r="AE5" s="3"/>
      <x:c r="AF5" s="3"/>
      <x:c r="AG5" s="3"/>
      <x:c r="AH5" s="3"/>
      <x:c r="AI5" s="3"/>
    </x:row>
    <x:row r="6" ht="34" customHeight="1">
      <x:c r="A6" s="3" t="str">
        <x:v>Programme / report</x:v>
      </x:c>
      <x:c r="B6" s="9" t="str">
        <x:v>Fictional FY26 calculation review</x:v>
      </x:c>
      <x:c r="C6" s="3"/>
      <x:c r="D6" s="3"/>
      <x:c r="E6" s="21" t="str">
        <x:v>Change IDs entered</x:v>
      </x:c>
      <x:c r="F6" s="23" t="n">
        <x:f>COUNTA(A15:A74)</x:f>
        <x:v>5</x:v>
      </x:c>
      <x:c r="G6" s="3"/>
      <x:c r="H6" s="3"/>
      <x:c r="I6" s="3"/>
      <x:c r="J6" s="3"/>
      <x:c r="K6" s="3"/>
      <x:c r="L6" s="3"/>
      <x:c r="M6" s="3"/>
      <x:c r="N6" s="3"/>
      <x:c r="O6" s="3"/>
      <x:c r="P6" s="3"/>
      <x:c r="Q6" s="3"/>
      <x:c r="R6" s="3"/>
      <x:c r="S6" s="3"/>
      <x:c r="T6" s="3"/>
      <x:c r="U6" s="3"/>
      <x:c r="V6" s="3"/>
      <x:c r="W6" s="3"/>
      <x:c r="X6" s="3"/>
      <x:c r="Y6" s="3"/>
      <x:c r="Z6" s="3"/>
      <x:c r="AA6" s="3"/>
      <x:c r="AB6" s="3"/>
      <x:c r="AC6" s="3"/>
      <x:c r="AD6" s="3"/>
      <x:c r="AE6" s="3"/>
      <x:c r="AF6" s="3"/>
      <x:c r="AG6" s="3"/>
      <x:c r="AH6" s="3"/>
      <x:c r="AI6" s="3"/>
    </x:row>
    <x:row r="7" ht="34" customHeight="1">
      <x:c r="A7" s="3" t="str">
        <x:v>Period start</x:v>
      </x:c>
      <x:c r="B7" s="26" t="n">
        <x:v>45748</x:v>
      </x:c>
      <x:c r="C7" s="3"/>
      <x:c r="D7" s="3"/>
      <x:c r="E7" s="21" t="str">
        <x:v>Rows with input issues</x:v>
      </x:c>
      <x:c r="F7" s="23" t="n">
        <x:f>COUNTIFS(AE15:AE74,"Check: change ID missing or untrimmed")+COUNTIFS(AE15:AE74,"Check: change ID contains wildcard")+COUNTIFS(AE15:AE74,"Check: calculation ID missing or untrimmed")+COUNTIFS(AE15:AE74,"Check: calculation ID contains wildcard")+COUNTIFS(AE15:AE74,"Check: duplicate change ID")+COUNTIFS(AE15:AE74,"Check: sequence must be whole 1-9999")+COUNTIFS(AE15:AE74,"Check: duplicate series sequence")+COUNTIFS(AE15:AE74,"Check: programme setup")+COUNTIFS(AE15:AE74,"Check: before-after evidence missing")+COUNTIFS(AE15:AE74,"Check: change type invalid")+COUNTIFS(AE15:AE74,"Check: comparison basis invalid")+COUNTIFS(AE15:AE74,"Check: review state invalid")+COUNTIFS(AE15:AE74,"Check: dependency state invalid")+COUNTIFS(AE15:AE74,"Check: release state invalid")+COUNTIFS(AE15:AE74,"Check: entered date invalid")+COUNTIFS(AE15:AE74,"Check: reporting period invalid")+COUNTIFS(AE15:AE74,"Check: detected date missing or future")+COUNTIFS(AE15:AE74,"Check: actual date chronology")+COUNTIFS(AE15:AE74,"Check: units missing or untrimmed")+COUNTIFS(AE15:AE74,"Check: numeric pair required")+COUNTIFS(AE15:AE74,"Check: units differ")+COUNTIFS(AE15:AE74,"Check: basis-change values invalid")+COUNTIFS(AE15:AE74,"Check: narrative pair or marker missing")+COUNTIFS(AE15:AE74,"Check: review record incomplete")+COUNTIFS(AE15:AE74,"Check: update review state")+COUNTIFS(AE15:AE74,"Check: historical-disclosure decision missing")+COUNTIFS(AE15:AE74,"Check: dependency evidence missing")+COUNTIFS(AE15:AE74,"Check: release prerequisites incomplete")+COUNTIFS(AE15:AE74,"Check: unused release date")+COUNTIFS(AE15:AE74,"Check: no-release decision incomplete")+COUNTIFS(AE15:AE74,"Check: next action or date missing")+COUNTIFS(AE15:AE74,"Check: numeric/date input error")</x:f>
        <x:v>0</x:v>
      </x:c>
      <x:c r="G7" s="3"/>
      <x:c r="H7" s="3"/>
      <x:c r="I7" s="3"/>
      <x:c r="J7" s="3"/>
      <x:c r="K7" s="3"/>
      <x:c r="L7" s="3"/>
      <x:c r="M7" s="3"/>
      <x:c r="N7" s="3"/>
      <x:c r="O7" s="3"/>
      <x:c r="P7" s="3"/>
      <x:c r="Q7" s="3"/>
      <x:c r="R7" s="3"/>
      <x:c r="S7" s="3"/>
      <x:c r="T7" s="3"/>
      <x:c r="U7" s="3"/>
      <x:c r="V7" s="3"/>
      <x:c r="W7" s="3"/>
      <x:c r="X7" s="3"/>
      <x:c r="Y7" s="3"/>
      <x:c r="Z7" s="3"/>
      <x:c r="AA7" s="3"/>
      <x:c r="AB7" s="3"/>
      <x:c r="AC7" s="3"/>
      <x:c r="AD7" s="3"/>
      <x:c r="AE7" s="3"/>
      <x:c r="AF7" s="3"/>
      <x:c r="AG7" s="3"/>
      <x:c r="AH7" s="3"/>
      <x:c r="AI7" s="3"/>
    </x:row>
    <x:row r="8" ht="34" customHeight="1">
      <x:c r="A8" s="3" t="str">
        <x:v>Period end</x:v>
      </x:c>
      <x:c r="B8" s="26" t="n">
        <x:v>46112</x:v>
      </x:c>
      <x:c r="C8" s="3"/>
      <x:c r="D8" s="3"/>
      <x:c r="E8" s="21" t="str">
        <x:v>Numeric comparisons</x:v>
      </x:c>
      <x:c r="F8" s="23" t="n">
        <x:f>COUNT(AF15:AF74)</x:f>
        <x:v>3</x:v>
      </x:c>
      <x:c r="G8" s="3"/>
      <x:c r="H8" s="3"/>
      <x:c r="I8" s="3"/>
      <x:c r="J8" s="3"/>
      <x:c r="K8" s="3"/>
      <x:c r="L8" s="3"/>
      <x:c r="M8" s="3"/>
      <x:c r="N8" s="3"/>
      <x:c r="O8" s="3"/>
      <x:c r="P8" s="3"/>
      <x:c r="Q8" s="3"/>
      <x:c r="R8" s="3"/>
      <x:c r="S8" s="3"/>
      <x:c r="T8" s="3"/>
      <x:c r="U8" s="3"/>
      <x:c r="V8" s="3"/>
      <x:c r="W8" s="3"/>
      <x:c r="X8" s="3"/>
      <x:c r="Y8" s="3"/>
      <x:c r="Z8" s="3"/>
      <x:c r="AA8" s="3"/>
      <x:c r="AB8" s="3"/>
      <x:c r="AC8" s="3"/>
      <x:c r="AD8" s="3"/>
      <x:c r="AE8" s="3"/>
      <x:c r="AF8" s="3"/>
      <x:c r="AG8" s="3"/>
      <x:c r="AH8" s="3"/>
      <x:c r="AI8" s="3"/>
    </x:row>
    <x:row r="9" ht="34" customHeight="1">
      <x:c r="A9" s="3" t="str">
        <x:v>As-of date</x:v>
      </x:c>
      <x:c r="B9" s="26" t="n">
        <x:v>46132</x:v>
      </x:c>
      <x:c r="C9" s="3"/>
      <x:c r="D9" s="3"/>
      <x:c r="E9" s="21" t="str">
        <x:v>Release recorded</x:v>
      </x:c>
      <x:c r="F9" s="23" t="n">
        <x:f>COUNTIFS(AI15:AI74,"Release recorded")</x:f>
        <x:v>1</x:v>
      </x:c>
      <x:c r="G9" s="3"/>
      <x:c r="H9" s="3"/>
      <x:c r="I9" s="3"/>
      <x:c r="J9" s="3"/>
      <x:c r="K9" s="3"/>
      <x:c r="L9" s="3"/>
      <x:c r="M9" s="3"/>
      <x:c r="N9" s="3"/>
      <x:c r="O9" s="3"/>
      <x:c r="P9" s="3"/>
      <x:c r="Q9" s="3"/>
      <x:c r="R9" s="3"/>
      <x:c r="S9" s="3"/>
      <x:c r="T9" s="3"/>
      <x:c r="U9" s="3"/>
      <x:c r="V9" s="3"/>
      <x:c r="W9" s="3"/>
      <x:c r="X9" s="3"/>
      <x:c r="Y9" s="3"/>
      <x:c r="Z9" s="3"/>
      <x:c r="AA9" s="3"/>
      <x:c r="AB9" s="3"/>
      <x:c r="AC9" s="3"/>
      <x:c r="AD9" s="3"/>
      <x:c r="AE9" s="3"/>
      <x:c r="AF9" s="3"/>
      <x:c r="AG9" s="3"/>
      <x:c r="AH9" s="3"/>
      <x:c r="AI9" s="3"/>
    </x:row>
    <x:row r="10" ht="25" customHeight="1">
      <x:c r="A10" s="3"/>
      <x:c r="B10" s="3"/>
      <x:c r="C10" s="3"/>
      <x:c r="D10" s="3"/>
      <x:c r="E10" s="21" t="str">
        <x:v>Approved; dependents pending</x:v>
      </x:c>
      <x:c r="F10" s="23" t="n">
        <x:f>COUNTIFS(AI15:AI74,"Approved; update dependents")</x:f>
        <x:v>1</x:v>
      </x:c>
      <x:c r="G10" s="3"/>
      <x:c r="H10" s="3"/>
      <x:c r="I10" s="3"/>
      <x:c r="J10" s="3"/>
      <x:c r="K10" s="3"/>
      <x:c r="L10" s="3"/>
      <x:c r="M10" s="3"/>
      <x:c r="N10" s="3"/>
      <x:c r="O10" s="3"/>
      <x:c r="P10" s="3"/>
      <x:c r="Q10" s="3"/>
      <x:c r="R10" s="3"/>
      <x:c r="S10" s="3"/>
      <x:c r="T10" s="3"/>
      <x:c r="U10" s="3"/>
      <x:c r="V10" s="3"/>
      <x:c r="W10" s="3"/>
      <x:c r="X10" s="3"/>
      <x:c r="Y10" s="3"/>
      <x:c r="Z10" s="3"/>
      <x:c r="AA10" s="3"/>
      <x:c r="AB10" s="3"/>
      <x:c r="AC10" s="3"/>
      <x:c r="AD10" s="3"/>
      <x:c r="AE10" s="3"/>
      <x:c r="AF10" s="3"/>
      <x:c r="AG10" s="3"/>
      <x:c r="AH10" s="3"/>
      <x:c r="AI10" s="3"/>
    </x:row>
    <x:row r="11" ht="25" customHeight="1">
      <x:c r="A11" s="7" t="str">
        <x:v>Numeric inputs: paste values only; preserve General base format. Dates: use =DATE(year,month,day) or paste serial values. See Read me.</x:v>
      </x:c>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c r="AB11" s="3"/>
      <x:c r="AC11" s="3"/>
      <x:c r="AD11" s="3"/>
      <x:c r="AE11" s="3"/>
      <x:c r="AF11" s="3"/>
      <x:c r="AG11" s="3"/>
      <x:c r="AH11" s="3"/>
      <x:c r="AI11" s="3"/>
    </x:row>
    <x:row r="12" ht="25" customHeight="1">
      <x:c r="A12" s="7" t="str">
        <x:v>Changes explain revisions to reported calculations. Neither a decrease nor a zero net change establishes an operational improvement.</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c r="AB12" s="3"/>
      <x:c r="AC12" s="3"/>
      <x:c r="AD12" s="3"/>
      <x:c r="AE12" s="3"/>
      <x:c r="AF12" s="3"/>
      <x:c r="AG12" s="3"/>
      <x:c r="AH12" s="3"/>
      <x:c r="AI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c r="AB13" s="3"/>
      <x:c r="AC13" s="3"/>
      <x:c r="AD13" s="3"/>
      <x:c r="AE13" s="3"/>
      <x:c r="AF13" s="3"/>
      <x:c r="AG13" s="3"/>
      <x:c r="AH13" s="3"/>
      <x:c r="AI13" s="3"/>
    </x:row>
    <x:row r="14" ht="50" customHeight="1">
      <x:c r="A14" s="14" t="str">
        <x:v>Change ID</x:v>
      </x:c>
      <x:c r="B14" s="14" t="str">
        <x:v>Calculation / series ID</x:v>
      </x:c>
      <x:c r="C14" s="14" t="str">
        <x:v>Sequence number</x:v>
      </x:c>
      <x:c r="D14" s="14" t="str">
        <x:v>Metric / output</x:v>
      </x:c>
      <x:c r="E14" s="14" t="str">
        <x:v>Entity / boundary</x:v>
      </x:c>
      <x:c r="F14" s="14" t="str">
        <x:v>Period start</x:v>
      </x:c>
      <x:c r="G14" s="14" t="str">
        <x:v>Period end</x:v>
      </x:c>
      <x:c r="H14" s="14" t="str">
        <x:v>Detected on</x:v>
      </x:c>
      <x:c r="I14" s="14" t="str">
        <x:v>Change type</x:v>
      </x:c>
      <x:c r="J14" s="14" t="str">
        <x:v>Old version / cell locator</x:v>
      </x:c>
      <x:c r="K14" s="14" t="str">
        <x:v>New version / cell locator</x:v>
      </x:c>
      <x:c r="L14" s="14" t="str">
        <x:v>Old value / statement</x:v>
      </x:c>
      <x:c r="M14" s="14" t="str">
        <x:v>New value / statement</x:v>
      </x:c>
      <x:c r="N14" s="14" t="str">
        <x:v>Old unit</x:v>
      </x:c>
      <x:c r="O14" s="14" t="str">
        <x:v>New unit</x:v>
      </x:c>
      <x:c r="P14" s="14" t="str">
        <x:v>Comparison basis</x:v>
      </x:c>
      <x:c r="Q14" s="14" t="str">
        <x:v>Reason / source evidence</x:v>
      </x:c>
      <x:c r="R14" s="14" t="str">
        <x:v>Preparer role</x:v>
      </x:c>
      <x:c r="S14" s="14" t="str">
        <x:v>Review state</x:v>
      </x:c>
      <x:c r="T14" s="14" t="str">
        <x:v>Reviewer role</x:v>
      </x:c>
      <x:c r="U14" s="14" t="str">
        <x:v>Reviewed on</x:v>
      </x:c>
      <x:c r="V14" s="14" t="str">
        <x:v>Review reference</x:v>
      </x:c>
      <x:c r="W14" s="14" t="str">
        <x:v>Dependent-output check</x:v>
      </x:c>
      <x:c r="X14" s="14" t="str">
        <x:v>Update / no-change evidence</x:v>
      </x:c>
      <x:c r="Y14" s="14" t="str">
        <x:v>Release state</x:v>
      </x:c>
      <x:c r="Z14" s="14" t="str">
        <x:v>Release version / reason</x:v>
      </x:c>
      <x:c r="AA14" s="14" t="str">
        <x:v>Released on</x:v>
      </x:c>
      <x:c r="AB14" s="14" t="str">
        <x:v>Next action</x:v>
      </x:c>
      <x:c r="AC14" s="14" t="str">
        <x:v>Action due</x:v>
      </x:c>
      <x:c r="AD14" s="14" t="str">
        <x:v>Historical / disclosure decision</x:v>
      </x:c>
      <x:c r="AE14" s="14" t="str">
        <x:v>Input check</x:v>
      </x:c>
      <x:c r="AF14" s="14" t="str">
        <x:v>Numeric change</x:v>
      </x:c>
      <x:c r="AG14" s="14" t="str">
        <x:v>Change / positive old value</x:v>
      </x:c>
      <x:c r="AH14" s="14" t="str">
        <x:v>Comparison position</x:v>
      </x:c>
      <x:c r="AI14" s="14" t="str">
        <x:v>Release position</x:v>
      </x:c>
    </x:row>
    <x:row r="15" ht="92" customHeight="1">
      <x:c r="A15" s="9" t="str">
        <x:v>EX-C01</x:v>
      </x:c>
      <x:c r="B15" s="9" t="str">
        <x:v>EX-CALC01</x:v>
      </x:c>
      <x:c r="C15" s="26" t="n">
        <x:v>1</x:v>
      </x:c>
      <x:c r="D15" s="9" t="str">
        <x:v>Fictional emissions calculation</x:v>
      </x:c>
      <x:c r="E15" s="9" t="str">
        <x:v>Fictional electricity line A</x:v>
      </x:c>
      <x:c r="F15" s="26" t="n">
        <x:v>45748</x:v>
      </x:c>
      <x:c r="G15" s="26" t="n">
        <x:v>46112</x:v>
      </x:c>
      <x:c r="H15" s="26" t="n">
        <x:v>46113</x:v>
      </x:c>
      <x:c r="I15" s="9" t="str">
        <x:v>Source correction</x:v>
      </x:c>
      <x:c r="J15" s="9" t="str">
        <x:v>FICTIONAL old file EX-C01 / C10</x:v>
      </x:c>
      <x:c r="K15" s="9" t="str">
        <x:v>FICTIONAL new file EX-C01 / C10</x:v>
      </x:c>
      <x:c r="L15" s="26" t="n">
        <x:v>120</x:v>
      </x:c>
      <x:c r="M15" s="26" t="n">
        <x:v>125</x:v>
      </x:c>
      <x:c r="N15" s="9" t="str">
        <x:v>t CO2e</x:v>
      </x:c>
      <x:c r="O15" s="9" t="str">
        <x:v>t CO2e</x:v>
      </x:c>
      <x:c r="P15" s="9" t="str">
        <x:v>Same basis</x:v>
      </x:c>
      <x:c r="Q15" s="9" t="str">
        <x:v>Fictional teaching correction; no real emissions claim</x:v>
      </x:c>
      <x:c r="R15" s="9" t="str">
        <x:v>Fictional preparer</x:v>
      </x:c>
      <x:c r="S15" s="9" t="str">
        <x:v>Approved</x:v>
      </x:c>
      <x:c r="T15" s="9" t="str">
        <x:v>Fictional reviewer</x:v>
      </x:c>
      <x:c r="U15" s="26" t="n">
        <x:v>46122</x:v>
      </x:c>
      <x:c r="V15" s="9" t="str">
        <x:v>FICTIONAL review EX-C01</x:v>
      </x:c>
      <x:c r="W15" s="9" t="str">
        <x:v>Checked</x:v>
      </x:c>
      <x:c r="X15" s="9" t="str">
        <x:v>FICTIONAL dependent output check EX-C01</x:v>
      </x:c>
      <x:c r="Y15" s="9" t="str">
        <x:v>Released</x:v>
      </x:c>
      <x:c r="Z15" s="9" t="str">
        <x:v>FICTIONAL approved release EX-C01</x:v>
      </x:c>
      <x:c r="AA15" s="26" t="n">
        <x:v>46124</x:v>
      </x:c>
      <x:c r="AB15" s="9"/>
      <x:c r="AC15" s="26"/>
      <x:c r="AD15" s="9" t="str">
        <x:v>FICTIONAL owner decision: assess historical and disclosure effects separately</x:v>
      </x:c>
      <x:c r="AE15" s="17" t="str">
        <x:f>IF(COUNTA(A15:AD15)=0,"",IF(OR(ISERROR($B$7),ISERROR($B$8),ISERROR($B$9),ISERROR(F15),ISERROR(G15),ISERROR(H15),ISERROR(U15),ISERROR(AA15),ISERROR(AC15),ISERROR(C15),ISERROR(L15),ISERROR(M15)),"Check: numeric/date input error",IF(OR(LEN(TRIM(A15&amp;""))=0,NOT(ISTEXT(A15)),NOT(EXACT(A15,TRIM(A15)))),"Check: change ID missing or untrimmed",IF(OR(ISNUMBER(FIND("*",A15)),ISNUMBER(FIND("?",A15)),ISNUMBER(FIND("~",A15))),"Check: change ID contains wildcard",IF(OR(LEN(TRIM(B15&amp;""))=0,NOT(ISTEXT(B15)),NOT(EXACT(B15,TRIM(B15)))),"Check: calculation ID missing or untrimmed",IF(OR(ISNUMBER(FIND("*",B15)),ISNUMBER(FIND("?",B15)),ISNUMBER(FIND("~",B15))),"Check: calculation ID contains wildcard",IF(COUNTIFS($A$15:$A$74,A15)&gt;1,"Check: duplicate change ID",IF(NOT(IF(AND(ISNUMBER(C15),NOT(ISLOGICAL(C15))),AND(C15&gt;=1,C15&lt;=9999,MOD(C15,1)=0),FALSE)),"Check: sequence must be whole 1-9999",IF(COUNTIFS($B$15:$B$74,B15,$C$15:$C$74,C15)&gt;1,"Check: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setup",IF(OR(LEN(TRIM(D15&amp;""))=0,LEN(TRIM(E15&amp;""))=0,LEN(TRIM(J15&amp;""))=0,LEN(TRIM(K15&amp;""))=0,LEN(TRIM(Q15&amp;""))=0,LEN(TRIM(R15&amp;""))=0),"Check: before-after evidence missing",IF(NOT(OR(EXACT(I15,"Source correction"),EXACT(I15,"Formula correction"),EXACT(I15,"Method change"),EXACT(I15,"Boundary change"),EXACT(I15,"Presentation"),EXACT(I15,"Mixed"))),"Check: change type invalid",IF(NOT(OR(EXACT(P15,"Same basis"),EXACT(P15,"Basis changed"),EXACT(P15,"Narrative only"))),"Check: comparison basis invalid",IF(NOT(OR(EXACT(S15,"Draft"),EXACT(S15,"In review"),EXACT(S15,"Approved"),EXACT(S15,"Rejected"))),"Check: review state invalid",IF(NOT(OR(EXACT(W15,"Not checked"),EXACT(W15,"Pending"),EXACT(W15,"Checked"),EXACT(W15,"Not required"))),"Check: dependency state invalid",IF(NOT(OR(EXACT(Y15,"Unreleased"),EXACT(Y15,"Released"),EXACT(Y15,"No release needed"))),"Check: release state invalid",IF(OR(AND(LEN(F15&amp;"")&gt;0,NOT(IF(AND(ISNUMBER(F15),NOT(ISLOGICAL(F15))),AND(F15&gt;=1,F15&lt;=2958465,MOD(F15,1)=0),FALSE))),AND(LEN(G15&amp;"")&gt;0,NOT(IF(AND(ISNUMBER(G15),NOT(ISLOGICAL(G15))),AND(G15&gt;=1,G15&lt;=2958465,MOD(G15,1)=0),FALSE))),AND(LEN(H15&amp;"")&gt;0,NOT(IF(AND(ISNUMBER(H15),NOT(ISLOGICAL(H15))),AND(H15&gt;=1,H15&lt;=2958465,MOD(H15,1)=0),FALSE))),AND(LEN(U15&amp;"")&gt;0,NOT(IF(AND(ISNUMBER(U15),NOT(ISLOGICAL(U15))),AND(U15&gt;=1,U15&lt;=2958465,MOD(U15,1)=0),FALSE))),AND(LEN(AA15&amp;"")&gt;0,NOT(IF(AND(ISNUMBER(AA15),NOT(ISLOGICAL(AA15))),AND(AA15&gt;=1,AA15&lt;=2958465,MOD(AA15,1)=0),FALSE))),AND(LEN(AC15&amp;"")&gt;0,NOT(IF(AND(ISNUMBER(AC15),NOT(ISLOGICAL(AC15))),AND(AC15&gt;=1,AC15&lt;=2958465,MOD(AC15,1)=0),FALSE)))),"Check: entered date invalid",IF(OR(LEN(F15&amp;"")=0,LEN(G15&amp;"")=0,F15&gt;G15,F15&lt;$B$7,G15&gt;$B$8),"Check: reporting period invalid",IF(OR(LEN(H15&amp;"")=0,H15&gt;$B$9),"Check: detected date missing or future",IF(OR(AND(LEN(U15&amp;"")&gt;0,OR(U15&lt;H15,U15&gt;$B$9)),AND(LEN(AA15&amp;"")&gt;0,OR(AA15&lt;H15,AA15&gt;$B$9))),"Check: actual date chronology",IF(OR(LEN(TRIM(N15&amp;""))=0,LEN(TRIM(O15&amp;""))=0,NOT(EXACT(N15,TRIM(N15))),NOT(EXACT(O15,TRIM(O15)))),"Check: units missing or untrimmed",IF(AND(EXACT(P15,"Same basis"),OR(NOT(IF(AND(ISNUMBER(L15),NOT(ISLOGICAL(L15))),ABS(L15)&lt;=1000000000000,FALSE)),NOT(IF(AND(ISNUMBER(M15),NOT(ISLOGICAL(M15))),ABS(M15)&lt;=1000000000000,FALSE)))),"Check: numeric pair required",IF(AND(EXACT(P15,"Same basis"),NOT(EXACT(N15,O15))),"Check: units differ",IF(AND(EXACT(P15,"Basis changed"),OR(AND(LEN(L15&amp;"")&gt;0,NOT(IF(AND(ISNUMBER(L15),NOT(ISLOGICAL(L15))),ABS(L15)&lt;=1000000000000,FALSE))),AND(LEN(M15&amp;"")&gt;0,NOT(IF(AND(ISNUMBER(M15),NOT(ISLOGICAL(M15))),ABS(M15)&lt;=1000000000000,FALSE))),AND(LEN(L15&amp;"")=0,LEN(M15&amp;"")&gt;0),AND(LEN(L15&amp;"")&gt;0,LEN(M15&amp;"")=0))),"Check: basis-change values invalid",IF(AND(EXACT(P15,"Narrative only"),OR(LEN(TRIM(L15&amp;""))=0,LEN(TRIM(M15&amp;""))=0,NOT(EXACT(N15,"Narrative")),NOT(EXACT(O15,"Narrative")))),"Check: narrative pair or marker missing",IF(AND(NOT(EXACT(S15,"Draft")),OR(LEN(TRIM(T15&amp;""))=0,LEN(U15&amp;"")=0,LEN(TRIM(V15&amp;""))=0)),"Check: review record incomplete",IF(AND(EXACT(S15,"Draft"),LEN(U15&amp;"")&gt;0),"Check: update review state",IF(AND(EXACT(S15,"Approved"),LEN(TRIM(AD15&amp;""))=0),"Check: historical-disclosure decision missing",IF(AND(OR(EXACT(W15,"Checked"),EXACT(W15,"Not required")),LEN(TRIM(X15&amp;""))=0),"Check: dependency evidence missing",IF(AND(EXACT(Y15,"Released"),OR(NOT(EXACT(S15,"Approved")),NOT(OR(EXACT(W15,"Checked"),EXACT(W15,"Not required"))),LEN(TRIM(Z15&amp;""))=0,LEN(AA15&amp;"")=0,AA15&lt;U15)),"Check: release prerequisites incomplete",IF(AND(NOT(EXACT(Y15,"Released")),LEN(AA15&amp;"")&gt;0),"Check: unused release date",IF(AND(EXACT(Y15,"No release needed"),OR(NOT(OR(EXACT(S15,"Approved"),EXACT(S15,"Rejected"))),LEN(TRIM(Z15&amp;""))=0)),"Check: no-release decision incomplete",IF(AND(EXACT(Y15,"Unreleased"),NOT(EXACT(S15,"Rejected")),OR(LEN(TRIM(AB15&amp;""))=0,LEN(AC15&amp;"")=0)),"Check: next action or date missing","Recorded")))))))))))))))))))))))))))))))))</x:f>
        <x:v>Recorded</x:v>
      </x:c>
      <x:c r="AF15" s="19" t="n">
        <x:f>IF(AE15="Recorded",IF(AND(AE15="Recorded",EXACT(P15,"Same basis")),M15-L15,""),"")</x:f>
        <x:v>5</x:v>
      </x:c>
      <x:c r="AG15" s="27" t="n">
        <x:f>IF(AE15="Recorded",IF(AND(AE15="Recorded",EXACT(P15,"Same basis")),IF(SIGN(L15)=1,IF(SIGN(M15-L15)=0,0,IF(LOG10(ABS(M15-L15))-LOG10(L15)&gt;300,"n.a.",(M15-L15)/L15)),"n.a."),""),"")</x:f>
        <x:v>0.041666666666666664</x:v>
      </x:c>
      <x:c r="AH15" s="17" t="str">
        <x:f>IF(LEN(AE15&amp;"")=0,"",IF(AE15&lt;&gt;"Recorded","Check: resolve input issue",IF(EXACT(P15,"Same basis"),IF(ISNUMBER(AG15),"Numeric comparison available","Delta only; relative change unavailable"),IF(EXACT(P15,"Narrative only"),"Narrative comparison only","Basis changed; no numeric delta"))))</x:f>
        <x:v>Numeric comparison available</x:v>
      </x:c>
      <x:c r="AI15" s="17" t="str">
        <x:f>IF(LEN(AE15&amp;"")=0,"",IF(AE15&lt;&gt;"Recorded","Check: resolve input issue",IF(EXACT(S15,"Rejected"),"Rejected; no release",IF(EXACT(Y15,"No release needed"),"No-release decision recorded",IF(EXACT(Y15,"Released"),"Release recorded",IF(NOT(EXACT(S15,"Approved")),"Review not approved",IF(OR(EXACT(W15,"Checked"),EXACT(W15,"Not required")),"Approved; release pending","Approved; update dependents")))))))</x:f>
        <x:v>Release recorded</x:v>
      </x:c>
    </x:row>
    <x:row r="16" ht="92" customHeight="1">
      <x:c r="A16" s="9" t="str">
        <x:v>EX-C02</x:v>
      </x:c>
      <x:c r="B16" s="9" t="str">
        <x:v>EX-CALC01</x:v>
      </x:c>
      <x:c r="C16" s="26" t="n">
        <x:v>2</x:v>
      </x:c>
      <x:c r="D16" s="9" t="str">
        <x:v>Fictional emissions calculation</x:v>
      </x:c>
      <x:c r="E16" s="9" t="str">
        <x:v>Fictional electricity line A</x:v>
      </x:c>
      <x:c r="F16" s="26" t="n">
        <x:v>45748</x:v>
      </x:c>
      <x:c r="G16" s="26" t="n">
        <x:v>46112</x:v>
      </x:c>
      <x:c r="H16" s="26" t="n">
        <x:v>46113</x:v>
      </x:c>
      <x:c r="I16" s="9" t="str">
        <x:v>Method change</x:v>
      </x:c>
      <x:c r="J16" s="9" t="str">
        <x:v>FICTIONAL old file EX-C02 / C10</x:v>
      </x:c>
      <x:c r="K16" s="9" t="str">
        <x:v>FICTIONAL new file EX-C02 / C10</x:v>
      </x:c>
      <x:c r="L16" s="26" t="n">
        <x:v>125</x:v>
      </x:c>
      <x:c r="M16" s="26" t="n">
        <x:v>120</x:v>
      </x:c>
      <x:c r="N16" s="9" t="str">
        <x:v>t CO2e</x:v>
      </x:c>
      <x:c r="O16" s="9" t="str">
        <x:v>t CO2e</x:v>
      </x:c>
      <x:c r="P16" s="9" t="str">
        <x:v>Same basis</x:v>
      </x:c>
      <x:c r="Q16" s="9" t="str">
        <x:v>FICTIONAL factor revision offsets the preceding quantity correction. Factors are invented; see preserved calculation.</x:v>
      </x:c>
      <x:c r="R16" s="9" t="str">
        <x:v>Fictional preparer</x:v>
      </x:c>
      <x:c r="S16" s="9" t="str">
        <x:v>Approved</x:v>
      </x:c>
      <x:c r="T16" s="9" t="str">
        <x:v>Fictional reviewer</x:v>
      </x:c>
      <x:c r="U16" s="26" t="n">
        <x:v>46122</x:v>
      </x:c>
      <x:c r="V16" s="9" t="str">
        <x:v>FICTIONAL review EX-C02</x:v>
      </x:c>
      <x:c r="W16" s="9" t="str">
        <x:v>Pending</x:v>
      </x:c>
      <x:c r="X16" s="9"/>
      <x:c r="Y16" s="9" t="str">
        <x:v>Unreleased</x:v>
      </x:c>
      <x:c r="Z16" s="9"/>
      <x:c r="AA16" s="26"/>
      <x:c r="AB16" s="9" t="str">
        <x:v>Complete recorded review or downstream update</x:v>
      </x:c>
      <x:c r="AC16" s="26" t="n">
        <x:v>46137</x:v>
      </x:c>
      <x:c r="AD16" s="9" t="str">
        <x:v>FICTIONAL owner decision: assess historical and disclosure effects separately</x:v>
      </x:c>
      <x:c r="AE16" s="17" t="str">
        <x:f>IF(COUNTA(A16:AD16)=0,"",IF(OR(ISERROR($B$7),ISERROR($B$8),ISERROR($B$9),ISERROR(F16),ISERROR(G16),ISERROR(H16),ISERROR(U16),ISERROR(AA16),ISERROR(AC16),ISERROR(C16),ISERROR(L16),ISERROR(M16)),"Check: numeric/date input error",IF(OR(LEN(TRIM(A16&amp;""))=0,NOT(ISTEXT(A16)),NOT(EXACT(A16,TRIM(A16)))),"Check: change ID missing or untrimmed",IF(OR(ISNUMBER(FIND("*",A16)),ISNUMBER(FIND("?",A16)),ISNUMBER(FIND("~",A16))),"Check: change ID contains wildcard",IF(OR(LEN(TRIM(B16&amp;""))=0,NOT(ISTEXT(B16)),NOT(EXACT(B16,TRIM(B16)))),"Check: calculation ID missing or untrimmed",IF(OR(ISNUMBER(FIND("*",B16)),ISNUMBER(FIND("?",B16)),ISNUMBER(FIND("~",B16))),"Check: calculation ID contains wildcard",IF(COUNTIFS($A$15:$A$74,A16)&gt;1,"Check: duplicate change ID",IF(NOT(IF(AND(ISNUMBER(C16),NOT(ISLOGICAL(C16))),AND(C16&gt;=1,C16&lt;=9999,MOD(C16,1)=0),FALSE)),"Check: sequence must be whole 1-9999",IF(COUNTIFS($B$15:$B$74,B16,$C$15:$C$74,C16)&gt;1,"Check: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setup",IF(OR(LEN(TRIM(D16&amp;""))=0,LEN(TRIM(E16&amp;""))=0,LEN(TRIM(J16&amp;""))=0,LEN(TRIM(K16&amp;""))=0,LEN(TRIM(Q16&amp;""))=0,LEN(TRIM(R16&amp;""))=0),"Check: before-after evidence missing",IF(NOT(OR(EXACT(I16,"Source correction"),EXACT(I16,"Formula correction"),EXACT(I16,"Method change"),EXACT(I16,"Boundary change"),EXACT(I16,"Presentation"),EXACT(I16,"Mixed"))),"Check: change type invalid",IF(NOT(OR(EXACT(P16,"Same basis"),EXACT(P16,"Basis changed"),EXACT(P16,"Narrative only"))),"Check: comparison basis invalid",IF(NOT(OR(EXACT(S16,"Draft"),EXACT(S16,"In review"),EXACT(S16,"Approved"),EXACT(S16,"Rejected"))),"Check: review state invalid",IF(NOT(OR(EXACT(W16,"Not checked"),EXACT(W16,"Pending"),EXACT(W16,"Checked"),EXACT(W16,"Not required"))),"Check: dependency state invalid",IF(NOT(OR(EXACT(Y16,"Unreleased"),EXACT(Y16,"Released"),EXACT(Y16,"No release needed"))),"Check: release state invalid",IF(OR(AND(LEN(F16&amp;"")&gt;0,NOT(IF(AND(ISNUMBER(F16),NOT(ISLOGICAL(F16))),AND(F16&gt;=1,F16&lt;=2958465,MOD(F16,1)=0),FALSE))),AND(LEN(G16&amp;"")&gt;0,NOT(IF(AND(ISNUMBER(G16),NOT(ISLOGICAL(G16))),AND(G16&gt;=1,G16&lt;=2958465,MOD(G16,1)=0),FALSE))),AND(LEN(H16&amp;"")&gt;0,NOT(IF(AND(ISNUMBER(H16),NOT(ISLOGICAL(H16))),AND(H16&gt;=1,H16&lt;=2958465,MOD(H16,1)=0),FALSE))),AND(LEN(U16&amp;"")&gt;0,NOT(IF(AND(ISNUMBER(U16),NOT(ISLOGICAL(U16))),AND(U16&gt;=1,U16&lt;=2958465,MOD(U16,1)=0),FALSE))),AND(LEN(AA16&amp;"")&gt;0,NOT(IF(AND(ISNUMBER(AA16),NOT(ISLOGICAL(AA16))),AND(AA16&gt;=1,AA16&lt;=2958465,MOD(AA16,1)=0),FALSE))),AND(LEN(AC16&amp;"")&gt;0,NOT(IF(AND(ISNUMBER(AC16),NOT(ISLOGICAL(AC16))),AND(AC16&gt;=1,AC16&lt;=2958465,MOD(AC16,1)=0),FALSE)))),"Check: entered date invalid",IF(OR(LEN(F16&amp;"")=0,LEN(G16&amp;"")=0,F16&gt;G16,F16&lt;$B$7,G16&gt;$B$8),"Check: reporting period invalid",IF(OR(LEN(H16&amp;"")=0,H16&gt;$B$9),"Check: detected date missing or future",IF(OR(AND(LEN(U16&amp;"")&gt;0,OR(U16&lt;H16,U16&gt;$B$9)),AND(LEN(AA16&amp;"")&gt;0,OR(AA16&lt;H16,AA16&gt;$B$9))),"Check: actual date chronology",IF(OR(LEN(TRIM(N16&amp;""))=0,LEN(TRIM(O16&amp;""))=0,NOT(EXACT(N16,TRIM(N16))),NOT(EXACT(O16,TRIM(O16)))),"Check: units missing or untrimmed",IF(AND(EXACT(P16,"Same basis"),OR(NOT(IF(AND(ISNUMBER(L16),NOT(ISLOGICAL(L16))),ABS(L16)&lt;=1000000000000,FALSE)),NOT(IF(AND(ISNUMBER(M16),NOT(ISLOGICAL(M16))),ABS(M16)&lt;=1000000000000,FALSE)))),"Check: numeric pair required",IF(AND(EXACT(P16,"Same basis"),NOT(EXACT(N16,O16))),"Check: units differ",IF(AND(EXACT(P16,"Basis changed"),OR(AND(LEN(L16&amp;"")&gt;0,NOT(IF(AND(ISNUMBER(L16),NOT(ISLOGICAL(L16))),ABS(L16)&lt;=1000000000000,FALSE))),AND(LEN(M16&amp;"")&gt;0,NOT(IF(AND(ISNUMBER(M16),NOT(ISLOGICAL(M16))),ABS(M16)&lt;=1000000000000,FALSE))),AND(LEN(L16&amp;"")=0,LEN(M16&amp;"")&gt;0),AND(LEN(L16&amp;"")&gt;0,LEN(M16&amp;"")=0))),"Check: basis-change values invalid",IF(AND(EXACT(P16,"Narrative only"),OR(LEN(TRIM(L16&amp;""))=0,LEN(TRIM(M16&amp;""))=0,NOT(EXACT(N16,"Narrative")),NOT(EXACT(O16,"Narrative")))),"Check: narrative pair or marker missing",IF(AND(NOT(EXACT(S16,"Draft")),OR(LEN(TRIM(T16&amp;""))=0,LEN(U16&amp;"")=0,LEN(TRIM(V16&amp;""))=0)),"Check: review record incomplete",IF(AND(EXACT(S16,"Draft"),LEN(U16&amp;"")&gt;0),"Check: update review state",IF(AND(EXACT(S16,"Approved"),LEN(TRIM(AD16&amp;""))=0),"Check: historical-disclosure decision missing",IF(AND(OR(EXACT(W16,"Checked"),EXACT(W16,"Not required")),LEN(TRIM(X16&amp;""))=0),"Check: dependency evidence missing",IF(AND(EXACT(Y16,"Released"),OR(NOT(EXACT(S16,"Approved")),NOT(OR(EXACT(W16,"Checked"),EXACT(W16,"Not required"))),LEN(TRIM(Z16&amp;""))=0,LEN(AA16&amp;"")=0,AA16&lt;U16)),"Check: release prerequisites incomplete",IF(AND(NOT(EXACT(Y16,"Released")),LEN(AA16&amp;"")&gt;0),"Check: unused release date",IF(AND(EXACT(Y16,"No release needed"),OR(NOT(OR(EXACT(S16,"Approved"),EXACT(S16,"Rejected"))),LEN(TRIM(Z16&amp;""))=0)),"Check: no-release decision incomplete",IF(AND(EXACT(Y16,"Unreleased"),NOT(EXACT(S16,"Rejected")),OR(LEN(TRIM(AB16&amp;""))=0,LEN(AC16&amp;"")=0)),"Check: next action or date missing","Recorded")))))))))))))))))))))))))))))))))</x:f>
        <x:v>Recorded</x:v>
      </x:c>
      <x:c r="AF16" s="19" t="n">
        <x:f>IF(AE16="Recorded",IF(AND(AE16="Recorded",EXACT(P16,"Same basis")),M16-L16,""),"")</x:f>
        <x:v>-5</x:v>
      </x:c>
      <x:c r="AG16" s="27" t="n">
        <x:f>IF(AE16="Recorded",IF(AND(AE16="Recorded",EXACT(P16,"Same basis")),IF(SIGN(L16)=1,IF(SIGN(M16-L16)=0,0,IF(LOG10(ABS(M16-L16))-LOG10(L16)&gt;300,"n.a.",(M16-L16)/L16)),"n.a."),""),"")</x:f>
        <x:v>-0.04</x:v>
      </x:c>
      <x:c r="AH16" s="17" t="str">
        <x:f>IF(LEN(AE16&amp;"")=0,"",IF(AE16&lt;&gt;"Recorded","Check: resolve input issue",IF(EXACT(P16,"Same basis"),IF(ISNUMBER(AG16),"Numeric comparison available","Delta only; relative change unavailable"),IF(EXACT(P16,"Narrative only"),"Narrative comparison only","Basis changed; no numeric delta"))))</x:f>
        <x:v>Numeric comparison available</x:v>
      </x:c>
      <x:c r="AI16" s="17" t="str">
        <x:f>IF(LEN(AE16&amp;"")=0,"",IF(AE16&lt;&gt;"Recorded","Check: resolve input issue",IF(EXACT(S16,"Rejected"),"Rejected; no release",IF(EXACT(Y16,"No release needed"),"No-release decision recorded",IF(EXACT(Y16,"Released"),"Release recorded",IF(NOT(EXACT(S16,"Approved")),"Review not approved",IF(OR(EXACT(W16,"Checked"),EXACT(W16,"Not required")),"Approved; release pending","Approved; update dependents")))))))</x:f>
        <x:v>Approved; update dependents</x:v>
      </x:c>
    </x:row>
    <x:row r="17" ht="92" customHeight="1">
      <x:c r="A17" s="9" t="str">
        <x:v>EX-C03</x:v>
      </x:c>
      <x:c r="B17" s="9" t="str">
        <x:v>EX-CALC02</x:v>
      </x:c>
      <x:c r="C17" s="26" t="n">
        <x:v>1</x:v>
      </x:c>
      <x:c r="D17" s="9" t="str">
        <x:v>Fictional water withdrawal</x:v>
      </x:c>
      <x:c r="E17" s="9" t="str">
        <x:v>Fictional Site B</x:v>
      </x:c>
      <x:c r="F17" s="26" t="n">
        <x:v>45748</x:v>
      </x:c>
      <x:c r="G17" s="26" t="n">
        <x:v>46112</x:v>
      </x:c>
      <x:c r="H17" s="26" t="n">
        <x:v>46113</x:v>
      </x:c>
      <x:c r="I17" s="9" t="str">
        <x:v>Source correction</x:v>
      </x:c>
      <x:c r="J17" s="9" t="str">
        <x:v>FICTIONAL old file EX-C03 / C10</x:v>
      </x:c>
      <x:c r="K17" s="9" t="str">
        <x:v>FICTIONAL new file EX-C03 / C10</x:v>
      </x:c>
      <x:c r="L17" s="26" t="n">
        <x:v>0</x:v>
      </x:c>
      <x:c r="M17" s="26" t="n">
        <x:v>5</x:v>
      </x:c>
      <x:c r="N17" s="9" t="str">
        <x:v>kL</x:v>
      </x:c>
      <x:c r="O17" s="9" t="str">
        <x:v>kL</x:v>
      </x:c>
      <x:c r="P17" s="9" t="str">
        <x:v>Same basis</x:v>
      </x:c>
      <x:c r="Q17" s="9" t="str">
        <x:v>Fictional missing meter line added; arithmetic demonstration only.</x:v>
      </x:c>
      <x:c r="R17" s="9" t="str">
        <x:v>Fictional preparer</x:v>
      </x:c>
      <x:c r="S17" s="9" t="str">
        <x:v>Draft</x:v>
      </x:c>
      <x:c r="T17" s="9"/>
      <x:c r="U17" s="26"/>
      <x:c r="V17" s="9"/>
      <x:c r="W17" s="9" t="str">
        <x:v>Not checked</x:v>
      </x:c>
      <x:c r="X17" s="9"/>
      <x:c r="Y17" s="9" t="str">
        <x:v>Unreleased</x:v>
      </x:c>
      <x:c r="Z17" s="9"/>
      <x:c r="AA17" s="26"/>
      <x:c r="AB17" s="9" t="str">
        <x:v>Complete recorded review or downstream update</x:v>
      </x:c>
      <x:c r="AC17" s="26" t="n">
        <x:v>46137</x:v>
      </x:c>
      <x:c r="AD17" s="9"/>
      <x:c r="AE17" s="17" t="str">
        <x:f>IF(COUNTA(A17:AD17)=0,"",IF(OR(ISERROR($B$7),ISERROR($B$8),ISERROR($B$9),ISERROR(F17),ISERROR(G17),ISERROR(H17),ISERROR(U17),ISERROR(AA17),ISERROR(AC17),ISERROR(C17),ISERROR(L17),ISERROR(M17)),"Check: numeric/date input error",IF(OR(LEN(TRIM(A17&amp;""))=0,NOT(ISTEXT(A17)),NOT(EXACT(A17,TRIM(A17)))),"Check: change ID missing or untrimmed",IF(OR(ISNUMBER(FIND("*",A17)),ISNUMBER(FIND("?",A17)),ISNUMBER(FIND("~",A17))),"Check: change ID contains wildcard",IF(OR(LEN(TRIM(B17&amp;""))=0,NOT(ISTEXT(B17)),NOT(EXACT(B17,TRIM(B17)))),"Check: calculation ID missing or untrimmed",IF(OR(ISNUMBER(FIND("*",B17)),ISNUMBER(FIND("?",B17)),ISNUMBER(FIND("~",B17))),"Check: calculation ID contains wildcard",IF(COUNTIFS($A$15:$A$74,A17)&gt;1,"Check: duplicate change ID",IF(NOT(IF(AND(ISNUMBER(C17),NOT(ISLOGICAL(C17))),AND(C17&gt;=1,C17&lt;=9999,MOD(C17,1)=0),FALSE)),"Check: sequence must be whole 1-9999",IF(COUNTIFS($B$15:$B$74,B17,$C$15:$C$74,C17)&gt;1,"Check: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setup",IF(OR(LEN(TRIM(D17&amp;""))=0,LEN(TRIM(E17&amp;""))=0,LEN(TRIM(J17&amp;""))=0,LEN(TRIM(K17&amp;""))=0,LEN(TRIM(Q17&amp;""))=0,LEN(TRIM(R17&amp;""))=0),"Check: before-after evidence missing",IF(NOT(OR(EXACT(I17,"Source correction"),EXACT(I17,"Formula correction"),EXACT(I17,"Method change"),EXACT(I17,"Boundary change"),EXACT(I17,"Presentation"),EXACT(I17,"Mixed"))),"Check: change type invalid",IF(NOT(OR(EXACT(P17,"Same basis"),EXACT(P17,"Basis changed"),EXACT(P17,"Narrative only"))),"Check: comparison basis invalid",IF(NOT(OR(EXACT(S17,"Draft"),EXACT(S17,"In review"),EXACT(S17,"Approved"),EXACT(S17,"Rejected"))),"Check: review state invalid",IF(NOT(OR(EXACT(W17,"Not checked"),EXACT(W17,"Pending"),EXACT(W17,"Checked"),EXACT(W17,"Not required"))),"Check: dependency state invalid",IF(NOT(OR(EXACT(Y17,"Unreleased"),EXACT(Y17,"Released"),EXACT(Y17,"No release needed"))),"Check: release state invalid",IF(OR(AND(LEN(F17&amp;"")&gt;0,NOT(IF(AND(ISNUMBER(F17),NOT(ISLOGICAL(F17))),AND(F17&gt;=1,F17&lt;=2958465,MOD(F17,1)=0),FALSE))),AND(LEN(G17&amp;"")&gt;0,NOT(IF(AND(ISNUMBER(G17),NOT(ISLOGICAL(G17))),AND(G17&gt;=1,G17&lt;=2958465,MOD(G17,1)=0),FALSE))),AND(LEN(H17&amp;"")&gt;0,NOT(IF(AND(ISNUMBER(H17),NOT(ISLOGICAL(H17))),AND(H17&gt;=1,H17&lt;=2958465,MOD(H17,1)=0),FALSE))),AND(LEN(U17&amp;"")&gt;0,NOT(IF(AND(ISNUMBER(U17),NOT(ISLOGICAL(U17))),AND(U17&gt;=1,U17&lt;=2958465,MOD(U17,1)=0),FALSE))),AND(LEN(AA17&amp;"")&gt;0,NOT(IF(AND(ISNUMBER(AA17),NOT(ISLOGICAL(AA17))),AND(AA17&gt;=1,AA17&lt;=2958465,MOD(AA17,1)=0),FALSE))),AND(LEN(AC17&amp;"")&gt;0,NOT(IF(AND(ISNUMBER(AC17),NOT(ISLOGICAL(AC17))),AND(AC17&gt;=1,AC17&lt;=2958465,MOD(AC17,1)=0),FALSE)))),"Check: entered date invalid",IF(OR(LEN(F17&amp;"")=0,LEN(G17&amp;"")=0,F17&gt;G17,F17&lt;$B$7,G17&gt;$B$8),"Check: reporting period invalid",IF(OR(LEN(H17&amp;"")=0,H17&gt;$B$9),"Check: detected date missing or future",IF(OR(AND(LEN(U17&amp;"")&gt;0,OR(U17&lt;H17,U17&gt;$B$9)),AND(LEN(AA17&amp;"")&gt;0,OR(AA17&lt;H17,AA17&gt;$B$9))),"Check: actual date chronology",IF(OR(LEN(TRIM(N17&amp;""))=0,LEN(TRIM(O17&amp;""))=0,NOT(EXACT(N17,TRIM(N17))),NOT(EXACT(O17,TRIM(O17)))),"Check: units missing or untrimmed",IF(AND(EXACT(P17,"Same basis"),OR(NOT(IF(AND(ISNUMBER(L17),NOT(ISLOGICAL(L17))),ABS(L17)&lt;=1000000000000,FALSE)),NOT(IF(AND(ISNUMBER(M17),NOT(ISLOGICAL(M17))),ABS(M17)&lt;=1000000000000,FALSE)))),"Check: numeric pair required",IF(AND(EXACT(P17,"Same basis"),NOT(EXACT(N17,O17))),"Check: units differ",IF(AND(EXACT(P17,"Basis changed"),OR(AND(LEN(L17&amp;"")&gt;0,NOT(IF(AND(ISNUMBER(L17),NOT(ISLOGICAL(L17))),ABS(L17)&lt;=1000000000000,FALSE))),AND(LEN(M17&amp;"")&gt;0,NOT(IF(AND(ISNUMBER(M17),NOT(ISLOGICAL(M17))),ABS(M17)&lt;=1000000000000,FALSE))),AND(LEN(L17&amp;"")=0,LEN(M17&amp;"")&gt;0),AND(LEN(L17&amp;"")&gt;0,LEN(M17&amp;"")=0))),"Check: basis-change values invalid",IF(AND(EXACT(P17,"Narrative only"),OR(LEN(TRIM(L17&amp;""))=0,LEN(TRIM(M17&amp;""))=0,NOT(EXACT(N17,"Narrative")),NOT(EXACT(O17,"Narrative")))),"Check: narrative pair or marker missing",IF(AND(NOT(EXACT(S17,"Draft")),OR(LEN(TRIM(T17&amp;""))=0,LEN(U17&amp;"")=0,LEN(TRIM(V17&amp;""))=0)),"Check: review record incomplete",IF(AND(EXACT(S17,"Draft"),LEN(U17&amp;"")&gt;0),"Check: update review state",IF(AND(EXACT(S17,"Approved"),LEN(TRIM(AD17&amp;""))=0),"Check: historical-disclosure decision missing",IF(AND(OR(EXACT(W17,"Checked"),EXACT(W17,"Not required")),LEN(TRIM(X17&amp;""))=0),"Check: dependency evidence missing",IF(AND(EXACT(Y17,"Released"),OR(NOT(EXACT(S17,"Approved")),NOT(OR(EXACT(W17,"Checked"),EXACT(W17,"Not required"))),LEN(TRIM(Z17&amp;""))=0,LEN(AA17&amp;"")=0,AA17&lt;U17)),"Check: release prerequisites incomplete",IF(AND(NOT(EXACT(Y17,"Released")),LEN(AA17&amp;"")&gt;0),"Check: unused release date",IF(AND(EXACT(Y17,"No release needed"),OR(NOT(OR(EXACT(S17,"Approved"),EXACT(S17,"Rejected"))),LEN(TRIM(Z17&amp;""))=0)),"Check: no-release decision incomplete",IF(AND(EXACT(Y17,"Unreleased"),NOT(EXACT(S17,"Rejected")),OR(LEN(TRIM(AB17&amp;""))=0,LEN(AC17&amp;"")=0)),"Check: next action or date missing","Recorded")))))))))))))))))))))))))))))))))</x:f>
        <x:v>Recorded</x:v>
      </x:c>
      <x:c r="AF17" s="19" t="n">
        <x:f>IF(AE17="Recorded",IF(AND(AE17="Recorded",EXACT(P17,"Same basis")),M17-L17,""),"")</x:f>
        <x:v>5</x:v>
      </x:c>
      <x:c r="AG17" s="27" t="str">
        <x:f>IF(AE17="Recorded",IF(AND(AE17="Recorded",EXACT(P17,"Same basis")),IF(SIGN(L17)=1,IF(SIGN(M17-L17)=0,0,IF(LOG10(ABS(M17-L17))-LOG10(L17)&gt;300,"n.a.",(M17-L17)/L17)),"n.a."),""),"")</x:f>
        <x:v>n.a.</x:v>
      </x:c>
      <x:c r="AH17" s="17" t="str">
        <x:f>IF(LEN(AE17&amp;"")=0,"",IF(AE17&lt;&gt;"Recorded","Check: resolve input issue",IF(EXACT(P17,"Same basis"),IF(ISNUMBER(AG17),"Numeric comparison available","Delta only; relative change unavailable"),IF(EXACT(P17,"Narrative only"),"Narrative comparison only","Basis changed; no numeric delta"))))</x:f>
        <x:v>Delta only; relative change unavailable</x:v>
      </x:c>
      <x:c r="AI17" s="17" t="str">
        <x:f>IF(LEN(AE17&amp;"")=0,"",IF(AE17&lt;&gt;"Recorded","Check: resolve input issue",IF(EXACT(S17,"Rejected"),"Rejected; no release",IF(EXACT(Y17,"No release needed"),"No-release decision recorded",IF(EXACT(Y17,"Released"),"Release recorded",IF(NOT(EXACT(S17,"Approved")),"Review not approved",IF(OR(EXACT(W17,"Checked"),EXACT(W17,"Not required")),"Approved; release pending","Approved; update dependents")))))))</x:f>
        <x:v>Review not approved</x:v>
      </x:c>
    </x:row>
    <x:row r="18" ht="92" customHeight="1">
      <x:c r="A18" s="9" t="str">
        <x:v>EX-C04</x:v>
      </x:c>
      <x:c r="B18" s="9" t="str">
        <x:v>EX-CALC03</x:v>
      </x:c>
      <x:c r="C18" s="26" t="n">
        <x:v>1</x:v>
      </x:c>
      <x:c r="D18" s="9" t="str">
        <x:v>Fictional training hours</x:v>
      </x:c>
      <x:c r="E18" s="9" t="str">
        <x:v>Fictional one-site to two-site boundary</x:v>
      </x:c>
      <x:c r="F18" s="26" t="n">
        <x:v>45748</x:v>
      </x:c>
      <x:c r="G18" s="26" t="n">
        <x:v>46112</x:v>
      </x:c>
      <x:c r="H18" s="26" t="n">
        <x:v>46113</x:v>
      </x:c>
      <x:c r="I18" s="9" t="str">
        <x:v>Boundary change</x:v>
      </x:c>
      <x:c r="J18" s="9" t="str">
        <x:v>FICTIONAL old file EX-C04 / C10</x:v>
      </x:c>
      <x:c r="K18" s="9" t="str">
        <x:v>FICTIONAL new file EX-C04 / C10</x:v>
      </x:c>
      <x:c r="L18" s="26" t="n">
        <x:v>100</x:v>
      </x:c>
      <x:c r="M18" s="26" t="n">
        <x:v>120</x:v>
      </x:c>
      <x:c r="N18" s="9" t="str">
        <x:v>hours</x:v>
      </x:c>
      <x:c r="O18" s="9" t="str">
        <x:v>hours</x:v>
      </x:c>
      <x:c r="P18" s="9" t="str">
        <x:v>Basis changed</x:v>
      </x:c>
      <x:c r="Q18" s="9" t="str">
        <x:v>Scope expands from one fictional site to two; do not interpret difference as performance.</x:v>
      </x:c>
      <x:c r="R18" s="9" t="str">
        <x:v>Fictional preparer</x:v>
      </x:c>
      <x:c r="S18" s="9" t="str">
        <x:v>Draft</x:v>
      </x:c>
      <x:c r="T18" s="9"/>
      <x:c r="U18" s="26"/>
      <x:c r="V18" s="9"/>
      <x:c r="W18" s="9" t="str">
        <x:v>Not checked</x:v>
      </x:c>
      <x:c r="X18" s="9"/>
      <x:c r="Y18" s="9" t="str">
        <x:v>Unreleased</x:v>
      </x:c>
      <x:c r="Z18" s="9"/>
      <x:c r="AA18" s="26"/>
      <x:c r="AB18" s="9" t="str">
        <x:v>Complete recorded review or downstream update</x:v>
      </x:c>
      <x:c r="AC18" s="26" t="n">
        <x:v>46137</x:v>
      </x:c>
      <x:c r="AD18" s="9"/>
      <x:c r="AE18" s="17" t="str">
        <x:f>IF(COUNTA(A18:AD18)=0,"",IF(OR(ISERROR($B$7),ISERROR($B$8),ISERROR($B$9),ISERROR(F18),ISERROR(G18),ISERROR(H18),ISERROR(U18),ISERROR(AA18),ISERROR(AC18),ISERROR(C18),ISERROR(L18),ISERROR(M18)),"Check: numeric/date input error",IF(OR(LEN(TRIM(A18&amp;""))=0,NOT(ISTEXT(A18)),NOT(EXACT(A18,TRIM(A18)))),"Check: change ID missing or untrimmed",IF(OR(ISNUMBER(FIND("*",A18)),ISNUMBER(FIND("?",A18)),ISNUMBER(FIND("~",A18))),"Check: change ID contains wildcard",IF(OR(LEN(TRIM(B18&amp;""))=0,NOT(ISTEXT(B18)),NOT(EXACT(B18,TRIM(B18)))),"Check: calculation ID missing or untrimmed",IF(OR(ISNUMBER(FIND("*",B18)),ISNUMBER(FIND("?",B18)),ISNUMBER(FIND("~",B18))),"Check: calculation ID contains wildcard",IF(COUNTIFS($A$15:$A$74,A18)&gt;1,"Check: duplicate change ID",IF(NOT(IF(AND(ISNUMBER(C18),NOT(ISLOGICAL(C18))),AND(C18&gt;=1,C18&lt;=9999,MOD(C18,1)=0),FALSE)),"Check: sequence must be whole 1-9999",IF(COUNTIFS($B$15:$B$74,B18,$C$15:$C$74,C18)&gt;1,"Check: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setup",IF(OR(LEN(TRIM(D18&amp;""))=0,LEN(TRIM(E18&amp;""))=0,LEN(TRIM(J18&amp;""))=0,LEN(TRIM(K18&amp;""))=0,LEN(TRIM(Q18&amp;""))=0,LEN(TRIM(R18&amp;""))=0),"Check: before-after evidence missing",IF(NOT(OR(EXACT(I18,"Source correction"),EXACT(I18,"Formula correction"),EXACT(I18,"Method change"),EXACT(I18,"Boundary change"),EXACT(I18,"Presentation"),EXACT(I18,"Mixed"))),"Check: change type invalid",IF(NOT(OR(EXACT(P18,"Same basis"),EXACT(P18,"Basis changed"),EXACT(P18,"Narrative only"))),"Check: comparison basis invalid",IF(NOT(OR(EXACT(S18,"Draft"),EXACT(S18,"In review"),EXACT(S18,"Approved"),EXACT(S18,"Rejected"))),"Check: review state invalid",IF(NOT(OR(EXACT(W18,"Not checked"),EXACT(W18,"Pending"),EXACT(W18,"Checked"),EXACT(W18,"Not required"))),"Check: dependency state invalid",IF(NOT(OR(EXACT(Y18,"Unreleased"),EXACT(Y18,"Released"),EXACT(Y18,"No release needed"))),"Check: release state invalid",IF(OR(AND(LEN(F18&amp;"")&gt;0,NOT(IF(AND(ISNUMBER(F18),NOT(ISLOGICAL(F18))),AND(F18&gt;=1,F18&lt;=2958465,MOD(F18,1)=0),FALSE))),AND(LEN(G18&amp;"")&gt;0,NOT(IF(AND(ISNUMBER(G18),NOT(ISLOGICAL(G18))),AND(G18&gt;=1,G18&lt;=2958465,MOD(G18,1)=0),FALSE))),AND(LEN(H18&amp;"")&gt;0,NOT(IF(AND(ISNUMBER(H18),NOT(ISLOGICAL(H18))),AND(H18&gt;=1,H18&lt;=2958465,MOD(H18,1)=0),FALSE))),AND(LEN(U18&amp;"")&gt;0,NOT(IF(AND(ISNUMBER(U18),NOT(ISLOGICAL(U18))),AND(U18&gt;=1,U18&lt;=2958465,MOD(U18,1)=0),FALSE))),AND(LEN(AA18&amp;"")&gt;0,NOT(IF(AND(ISNUMBER(AA18),NOT(ISLOGICAL(AA18))),AND(AA18&gt;=1,AA18&lt;=2958465,MOD(AA18,1)=0),FALSE))),AND(LEN(AC18&amp;"")&gt;0,NOT(IF(AND(ISNUMBER(AC18),NOT(ISLOGICAL(AC18))),AND(AC18&gt;=1,AC18&lt;=2958465,MOD(AC18,1)=0),FALSE)))),"Check: entered date invalid",IF(OR(LEN(F18&amp;"")=0,LEN(G18&amp;"")=0,F18&gt;G18,F18&lt;$B$7,G18&gt;$B$8),"Check: reporting period invalid",IF(OR(LEN(H18&amp;"")=0,H18&gt;$B$9),"Check: detected date missing or future",IF(OR(AND(LEN(U18&amp;"")&gt;0,OR(U18&lt;H18,U18&gt;$B$9)),AND(LEN(AA18&amp;"")&gt;0,OR(AA18&lt;H18,AA18&gt;$B$9))),"Check: actual date chronology",IF(OR(LEN(TRIM(N18&amp;""))=0,LEN(TRIM(O18&amp;""))=0,NOT(EXACT(N18,TRIM(N18))),NOT(EXACT(O18,TRIM(O18)))),"Check: units missing or untrimmed",IF(AND(EXACT(P18,"Same basis"),OR(NOT(IF(AND(ISNUMBER(L18),NOT(ISLOGICAL(L18))),ABS(L18)&lt;=1000000000000,FALSE)),NOT(IF(AND(ISNUMBER(M18),NOT(ISLOGICAL(M18))),ABS(M18)&lt;=1000000000000,FALSE)))),"Check: numeric pair required",IF(AND(EXACT(P18,"Same basis"),NOT(EXACT(N18,O18))),"Check: units differ",IF(AND(EXACT(P18,"Basis changed"),OR(AND(LEN(L18&amp;"")&gt;0,NOT(IF(AND(ISNUMBER(L18),NOT(ISLOGICAL(L18))),ABS(L18)&lt;=1000000000000,FALSE))),AND(LEN(M18&amp;"")&gt;0,NOT(IF(AND(ISNUMBER(M18),NOT(ISLOGICAL(M18))),ABS(M18)&lt;=1000000000000,FALSE))),AND(LEN(L18&amp;"")=0,LEN(M18&amp;"")&gt;0),AND(LEN(L18&amp;"")&gt;0,LEN(M18&amp;"")=0))),"Check: basis-change values invalid",IF(AND(EXACT(P18,"Narrative only"),OR(LEN(TRIM(L18&amp;""))=0,LEN(TRIM(M18&amp;""))=0,NOT(EXACT(N18,"Narrative")),NOT(EXACT(O18,"Narrative")))),"Check: narrative pair or marker missing",IF(AND(NOT(EXACT(S18,"Draft")),OR(LEN(TRIM(T18&amp;""))=0,LEN(U18&amp;"")=0,LEN(TRIM(V18&amp;""))=0)),"Check: review record incomplete",IF(AND(EXACT(S18,"Draft"),LEN(U18&amp;"")&gt;0),"Check: update review state",IF(AND(EXACT(S18,"Approved"),LEN(TRIM(AD18&amp;""))=0),"Check: historical-disclosure decision missing",IF(AND(OR(EXACT(W18,"Checked"),EXACT(W18,"Not required")),LEN(TRIM(X18&amp;""))=0),"Check: dependency evidence missing",IF(AND(EXACT(Y18,"Released"),OR(NOT(EXACT(S18,"Approved")),NOT(OR(EXACT(W18,"Checked"),EXACT(W18,"Not required"))),LEN(TRIM(Z18&amp;""))=0,LEN(AA18&amp;"")=0,AA18&lt;U18)),"Check: release prerequisites incomplete",IF(AND(NOT(EXACT(Y18,"Released")),LEN(AA18&amp;"")&gt;0),"Check: unused release date",IF(AND(EXACT(Y18,"No release needed"),OR(NOT(OR(EXACT(S18,"Approved"),EXACT(S18,"Rejected"))),LEN(TRIM(Z18&amp;""))=0)),"Check: no-release decision incomplete",IF(AND(EXACT(Y18,"Unreleased"),NOT(EXACT(S18,"Rejected")),OR(LEN(TRIM(AB18&amp;""))=0,LEN(AC18&amp;"")=0)),"Check: next action or date missing","Recorded")))))))))))))))))))))))))))))))))</x:f>
        <x:v>Recorded</x:v>
      </x:c>
      <x:c r="AF18" s="19" t="str">
        <x:f>IF(AE18="Recorded",IF(AND(AE18="Recorded",EXACT(P18,"Same basis")),M18-L18,""),"")</x:f>
      </x:c>
      <x:c r="AG18" s="27" t="str">
        <x:f>IF(AE18="Recorded",IF(AND(AE18="Recorded",EXACT(P18,"Same basis")),IF(SIGN(L18)=1,IF(SIGN(M18-L18)=0,0,IF(LOG10(ABS(M18-L18))-LOG10(L18)&gt;300,"n.a.",(M18-L18)/L18)),"n.a."),""),"")</x:f>
      </x:c>
      <x:c r="AH18" s="17" t="str">
        <x:f>IF(LEN(AE18&amp;"")=0,"",IF(AE18&lt;&gt;"Recorded","Check: resolve input issue",IF(EXACT(P18,"Same basis"),IF(ISNUMBER(AG18),"Numeric comparison available","Delta only; relative change unavailable"),IF(EXACT(P18,"Narrative only"),"Narrative comparison only","Basis changed; no numeric delta"))))</x:f>
        <x:v>Basis changed; no numeric delta</x:v>
      </x:c>
      <x:c r="AI18" s="17" t="str">
        <x:f>IF(LEN(AE18&amp;"")=0,"",IF(AE18&lt;&gt;"Recorded","Check: resolve input issue",IF(EXACT(S18,"Rejected"),"Rejected; no release",IF(EXACT(Y18,"No release needed"),"No-release decision recorded",IF(EXACT(Y18,"Released"),"Release recorded",IF(NOT(EXACT(S18,"Approved")),"Review not approved",IF(OR(EXACT(W18,"Checked"),EXACT(W18,"Not required")),"Approved; release pending","Approved; update dependents")))))))</x:f>
        <x:v>Review not approved</x:v>
      </x:c>
    </x:row>
    <x:row r="19" ht="92" customHeight="1">
      <x:c r="A19" s="9" t="str">
        <x:v>EX-C05</x:v>
      </x:c>
      <x:c r="B19" s="9" t="str">
        <x:v>EX-CALC04</x:v>
      </x:c>
      <x:c r="C19" s="26" t="n">
        <x:v>1</x:v>
      </x:c>
      <x:c r="D19" s="9" t="str">
        <x:v>Fictional training coverage statement</x:v>
      </x:c>
      <x:c r="E19" s="9" t="str">
        <x:v>Fictional Site A</x:v>
      </x:c>
      <x:c r="F19" s="26" t="n">
        <x:v>45748</x:v>
      </x:c>
      <x:c r="G19" s="26" t="n">
        <x:v>46112</x:v>
      </x:c>
      <x:c r="H19" s="26" t="n">
        <x:v>46113</x:v>
      </x:c>
      <x:c r="I19" s="9" t="str">
        <x:v>Source correction</x:v>
      </x:c>
      <x:c r="J19" s="9" t="str">
        <x:v>FICTIONAL old file EX-C05 / C10</x:v>
      </x:c>
      <x:c r="K19" s="9" t="str">
        <x:v>FICTIONAL new file EX-C05 / C10</x:v>
      </x:c>
      <x:c r="L19" s="26" t="str">
        <x:v>Training covered two sites</x:v>
      </x:c>
      <x:c r="M19" s="26" t="str">
        <x:v>Training covered Site A only</x:v>
      </x:c>
      <x:c r="N19" s="9" t="str">
        <x:v>Narrative</x:v>
      </x:c>
      <x:c r="O19" s="9" t="str">
        <x:v>Narrative</x:v>
      </x:c>
      <x:c r="P19" s="9" t="str">
        <x:v>Narrative only</x:v>
      </x:c>
      <x:c r="Q19" s="9" t="str">
        <x:v>Fictional statement corrected to the supported site; review the source before release.</x:v>
      </x:c>
      <x:c r="R19" s="9" t="str">
        <x:v>Fictional preparer</x:v>
      </x:c>
      <x:c r="S19" s="9" t="str">
        <x:v>Draft</x:v>
      </x:c>
      <x:c r="T19" s="9"/>
      <x:c r="U19" s="26"/>
      <x:c r="V19" s="9"/>
      <x:c r="W19" s="9" t="str">
        <x:v>Not checked</x:v>
      </x:c>
      <x:c r="X19" s="9"/>
      <x:c r="Y19" s="9" t="str">
        <x:v>Unreleased</x:v>
      </x:c>
      <x:c r="Z19" s="9"/>
      <x:c r="AA19" s="26"/>
      <x:c r="AB19" s="9" t="str">
        <x:v>Complete recorded review or downstream update</x:v>
      </x:c>
      <x:c r="AC19" s="26" t="n">
        <x:v>46137</x:v>
      </x:c>
      <x:c r="AD19" s="9"/>
      <x:c r="AE19" s="17" t="str">
        <x:f>IF(COUNTA(A19:AD19)=0,"",IF(OR(ISERROR($B$7),ISERROR($B$8),ISERROR($B$9),ISERROR(F19),ISERROR(G19),ISERROR(H19),ISERROR(U19),ISERROR(AA19),ISERROR(AC19),ISERROR(C19),ISERROR(L19),ISERROR(M19)),"Check: numeric/date input error",IF(OR(LEN(TRIM(A19&amp;""))=0,NOT(ISTEXT(A19)),NOT(EXACT(A19,TRIM(A19)))),"Check: change ID missing or untrimmed",IF(OR(ISNUMBER(FIND("*",A19)),ISNUMBER(FIND("?",A19)),ISNUMBER(FIND("~",A19))),"Check: change ID contains wildcard",IF(OR(LEN(TRIM(B19&amp;""))=0,NOT(ISTEXT(B19)),NOT(EXACT(B19,TRIM(B19)))),"Check: calculation ID missing or untrimmed",IF(OR(ISNUMBER(FIND("*",B19)),ISNUMBER(FIND("?",B19)),ISNUMBER(FIND("~",B19))),"Check: calculation ID contains wildcard",IF(COUNTIFS($A$15:$A$74,A19)&gt;1,"Check: duplicate change ID",IF(NOT(IF(AND(ISNUMBER(C19),NOT(ISLOGICAL(C19))),AND(C19&gt;=1,C19&lt;=9999,MOD(C19,1)=0),FALSE)),"Check: sequence must be whole 1-9999",IF(COUNTIFS($B$15:$B$74,B19,$C$15:$C$74,C19)&gt;1,"Check: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setup",IF(OR(LEN(TRIM(D19&amp;""))=0,LEN(TRIM(E19&amp;""))=0,LEN(TRIM(J19&amp;""))=0,LEN(TRIM(K19&amp;""))=0,LEN(TRIM(Q19&amp;""))=0,LEN(TRIM(R19&amp;""))=0),"Check: before-after evidence missing",IF(NOT(OR(EXACT(I19,"Source correction"),EXACT(I19,"Formula correction"),EXACT(I19,"Method change"),EXACT(I19,"Boundary change"),EXACT(I19,"Presentation"),EXACT(I19,"Mixed"))),"Check: change type invalid",IF(NOT(OR(EXACT(P19,"Same basis"),EXACT(P19,"Basis changed"),EXACT(P19,"Narrative only"))),"Check: comparison basis invalid",IF(NOT(OR(EXACT(S19,"Draft"),EXACT(S19,"In review"),EXACT(S19,"Approved"),EXACT(S19,"Rejected"))),"Check: review state invalid",IF(NOT(OR(EXACT(W19,"Not checked"),EXACT(W19,"Pending"),EXACT(W19,"Checked"),EXACT(W19,"Not required"))),"Check: dependency state invalid",IF(NOT(OR(EXACT(Y19,"Unreleased"),EXACT(Y19,"Released"),EXACT(Y19,"No release needed"))),"Check: release state invalid",IF(OR(AND(LEN(F19&amp;"")&gt;0,NOT(IF(AND(ISNUMBER(F19),NOT(ISLOGICAL(F19))),AND(F19&gt;=1,F19&lt;=2958465,MOD(F19,1)=0),FALSE))),AND(LEN(G19&amp;"")&gt;0,NOT(IF(AND(ISNUMBER(G19),NOT(ISLOGICAL(G19))),AND(G19&gt;=1,G19&lt;=2958465,MOD(G19,1)=0),FALSE))),AND(LEN(H19&amp;"")&gt;0,NOT(IF(AND(ISNUMBER(H19),NOT(ISLOGICAL(H19))),AND(H19&gt;=1,H19&lt;=2958465,MOD(H19,1)=0),FALSE))),AND(LEN(U19&amp;"")&gt;0,NOT(IF(AND(ISNUMBER(U19),NOT(ISLOGICAL(U19))),AND(U19&gt;=1,U19&lt;=2958465,MOD(U19,1)=0),FALSE))),AND(LEN(AA19&amp;"")&gt;0,NOT(IF(AND(ISNUMBER(AA19),NOT(ISLOGICAL(AA19))),AND(AA19&gt;=1,AA19&lt;=2958465,MOD(AA19,1)=0),FALSE))),AND(LEN(AC19&amp;"")&gt;0,NOT(IF(AND(ISNUMBER(AC19),NOT(ISLOGICAL(AC19))),AND(AC19&gt;=1,AC19&lt;=2958465,MOD(AC19,1)=0),FALSE)))),"Check: entered date invalid",IF(OR(LEN(F19&amp;"")=0,LEN(G19&amp;"")=0,F19&gt;G19,F19&lt;$B$7,G19&gt;$B$8),"Check: reporting period invalid",IF(OR(LEN(H19&amp;"")=0,H19&gt;$B$9),"Check: detected date missing or future",IF(OR(AND(LEN(U19&amp;"")&gt;0,OR(U19&lt;H19,U19&gt;$B$9)),AND(LEN(AA19&amp;"")&gt;0,OR(AA19&lt;H19,AA19&gt;$B$9))),"Check: actual date chronology",IF(OR(LEN(TRIM(N19&amp;""))=0,LEN(TRIM(O19&amp;""))=0,NOT(EXACT(N19,TRIM(N19))),NOT(EXACT(O19,TRIM(O19)))),"Check: units missing or untrimmed",IF(AND(EXACT(P19,"Same basis"),OR(NOT(IF(AND(ISNUMBER(L19),NOT(ISLOGICAL(L19))),ABS(L19)&lt;=1000000000000,FALSE)),NOT(IF(AND(ISNUMBER(M19),NOT(ISLOGICAL(M19))),ABS(M19)&lt;=1000000000000,FALSE)))),"Check: numeric pair required",IF(AND(EXACT(P19,"Same basis"),NOT(EXACT(N19,O19))),"Check: units differ",IF(AND(EXACT(P19,"Basis changed"),OR(AND(LEN(L19&amp;"")&gt;0,NOT(IF(AND(ISNUMBER(L19),NOT(ISLOGICAL(L19))),ABS(L19)&lt;=1000000000000,FALSE))),AND(LEN(M19&amp;"")&gt;0,NOT(IF(AND(ISNUMBER(M19),NOT(ISLOGICAL(M19))),ABS(M19)&lt;=1000000000000,FALSE))),AND(LEN(L19&amp;"")=0,LEN(M19&amp;"")&gt;0),AND(LEN(L19&amp;"")&gt;0,LEN(M19&amp;"")=0))),"Check: basis-change values invalid",IF(AND(EXACT(P19,"Narrative only"),OR(LEN(TRIM(L19&amp;""))=0,LEN(TRIM(M19&amp;""))=0,NOT(EXACT(N19,"Narrative")),NOT(EXACT(O19,"Narrative")))),"Check: narrative pair or marker missing",IF(AND(NOT(EXACT(S19,"Draft")),OR(LEN(TRIM(T19&amp;""))=0,LEN(U19&amp;"")=0,LEN(TRIM(V19&amp;""))=0)),"Check: review record incomplete",IF(AND(EXACT(S19,"Draft"),LEN(U19&amp;"")&gt;0),"Check: update review state",IF(AND(EXACT(S19,"Approved"),LEN(TRIM(AD19&amp;""))=0),"Check: historical-disclosure decision missing",IF(AND(OR(EXACT(W19,"Checked"),EXACT(W19,"Not required")),LEN(TRIM(X19&amp;""))=0),"Check: dependency evidence missing",IF(AND(EXACT(Y19,"Released"),OR(NOT(EXACT(S19,"Approved")),NOT(OR(EXACT(W19,"Checked"),EXACT(W19,"Not required"))),LEN(TRIM(Z19&amp;""))=0,LEN(AA19&amp;"")=0,AA19&lt;U19)),"Check: release prerequisites incomplete",IF(AND(NOT(EXACT(Y19,"Released")),LEN(AA19&amp;"")&gt;0),"Check: unused release date",IF(AND(EXACT(Y19,"No release needed"),OR(NOT(OR(EXACT(S19,"Approved"),EXACT(S19,"Rejected"))),LEN(TRIM(Z19&amp;""))=0)),"Check: no-release decision incomplete",IF(AND(EXACT(Y19,"Unreleased"),NOT(EXACT(S19,"Rejected")),OR(LEN(TRIM(AB19&amp;""))=0,LEN(AC19&amp;"")=0)),"Check: next action or date missing","Recorded")))))))))))))))))))))))))))))))))</x:f>
        <x:v>Recorded</x:v>
      </x:c>
      <x:c r="AF19" s="19" t="str">
        <x:f>IF(AE19="Recorded",IF(AND(AE19="Recorded",EXACT(P19,"Same basis")),M19-L19,""),"")</x:f>
      </x:c>
      <x:c r="AG19" s="27" t="str">
        <x:f>IF(AE19="Recorded",IF(AND(AE19="Recorded",EXACT(P19,"Same basis")),IF(SIGN(L19)=1,IF(SIGN(M19-L19)=0,0,IF(LOG10(ABS(M19-L19))-LOG10(L19)&gt;300,"n.a.",(M19-L19)/L19)),"n.a."),""),"")</x:f>
      </x:c>
      <x:c r="AH19" s="17" t="str">
        <x:f>IF(LEN(AE19&amp;"")=0,"",IF(AE19&lt;&gt;"Recorded","Check: resolve input issue",IF(EXACT(P19,"Same basis"),IF(ISNUMBER(AG19),"Numeric comparison available","Delta only; relative change unavailable"),IF(EXACT(P19,"Narrative only"),"Narrative comparison only","Basis changed; no numeric delta"))))</x:f>
        <x:v>Narrative comparison only</x:v>
      </x:c>
      <x:c r="AI19" s="17" t="str">
        <x:f>IF(LEN(AE19&amp;"")=0,"",IF(AE19&lt;&gt;"Recorded","Check: resolve input issue",IF(EXACT(S19,"Rejected"),"Rejected; no release",IF(EXACT(Y19,"No release needed"),"No-release decision recorded",IF(EXACT(Y19,"Released"),"Release recorded",IF(NOT(EXACT(S19,"Approved")),"Review not approved",IF(OR(EXACT(W19,"Checked"),EXACT(W19,"Not required")),"Approved; release pending","Approved; update dependents")))))))</x:f>
        <x:v>Review not approved</x:v>
      </x:c>
    </x:row>
    <x:row r="20" ht="52" customHeight="1">
      <x:c r="A20" s="9"/>
      <x:c r="B20" s="9"/>
      <x:c r="C20" s="26"/>
      <x:c r="D20" s="9"/>
      <x:c r="E20" s="9"/>
      <x:c r="F20" s="26"/>
      <x:c r="G20" s="26"/>
      <x:c r="H20" s="26"/>
      <x:c r="I20" s="9"/>
      <x:c r="J20" s="9"/>
      <x:c r="K20" s="9"/>
      <x:c r="L20" s="26"/>
      <x:c r="M20" s="26"/>
      <x:c r="N20" s="9"/>
      <x:c r="O20" s="9"/>
      <x:c r="P20" s="9"/>
      <x:c r="Q20" s="9"/>
      <x:c r="R20" s="9"/>
      <x:c r="S20" s="9"/>
      <x:c r="T20" s="9"/>
      <x:c r="U20" s="26"/>
      <x:c r="V20" s="9"/>
      <x:c r="W20" s="9"/>
      <x:c r="X20" s="9"/>
      <x:c r="Y20" s="9"/>
      <x:c r="Z20" s="9"/>
      <x:c r="AA20" s="26"/>
      <x:c r="AB20" s="9"/>
      <x:c r="AC20" s="26"/>
      <x:c r="AD20" s="9"/>
      <x:c r="AE20" s="17" t="str">
        <x:f>IF(COUNTA(A20:AD20)=0,"",IF(OR(ISERROR($B$7),ISERROR($B$8),ISERROR($B$9),ISERROR(F20),ISERROR(G20),ISERROR(H20),ISERROR(U20),ISERROR(AA20),ISERROR(AC20),ISERROR(C20),ISERROR(L20),ISERROR(M20)),"Check: numeric/date input error",IF(OR(LEN(TRIM(A20&amp;""))=0,NOT(ISTEXT(A20)),NOT(EXACT(A20,TRIM(A20)))),"Check: change ID missing or untrimmed",IF(OR(ISNUMBER(FIND("*",A20)),ISNUMBER(FIND("?",A20)),ISNUMBER(FIND("~",A20))),"Check: change ID contains wildcard",IF(OR(LEN(TRIM(B20&amp;""))=0,NOT(ISTEXT(B20)),NOT(EXACT(B20,TRIM(B20)))),"Check: calculation ID missing or untrimmed",IF(OR(ISNUMBER(FIND("*",B20)),ISNUMBER(FIND("?",B20)),ISNUMBER(FIND("~",B20))),"Check: calculation ID contains wildcard",IF(COUNTIFS($A$15:$A$74,A20)&gt;1,"Check: duplicate change ID",IF(NOT(IF(AND(ISNUMBER(C20),NOT(ISLOGICAL(C20))),AND(C20&gt;=1,C20&lt;=9999,MOD(C20,1)=0),FALSE)),"Check: sequence must be whole 1-9999",IF(COUNTIFS($B$15:$B$74,B20,$C$15:$C$74,C20)&gt;1,"Check: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setup",IF(OR(LEN(TRIM(D20&amp;""))=0,LEN(TRIM(E20&amp;""))=0,LEN(TRIM(J20&amp;""))=0,LEN(TRIM(K20&amp;""))=0,LEN(TRIM(Q20&amp;""))=0,LEN(TRIM(R20&amp;""))=0),"Check: before-after evidence missing",IF(NOT(OR(EXACT(I20,"Source correction"),EXACT(I20,"Formula correction"),EXACT(I20,"Method change"),EXACT(I20,"Boundary change"),EXACT(I20,"Presentation"),EXACT(I20,"Mixed"))),"Check: change type invalid",IF(NOT(OR(EXACT(P20,"Same basis"),EXACT(P20,"Basis changed"),EXACT(P20,"Narrative only"))),"Check: comparison basis invalid",IF(NOT(OR(EXACT(S20,"Draft"),EXACT(S20,"In review"),EXACT(S20,"Approved"),EXACT(S20,"Rejected"))),"Check: review state invalid",IF(NOT(OR(EXACT(W20,"Not checked"),EXACT(W20,"Pending"),EXACT(W20,"Checked"),EXACT(W20,"Not required"))),"Check: dependency state invalid",IF(NOT(OR(EXACT(Y20,"Unreleased"),EXACT(Y20,"Released"),EXACT(Y20,"No release needed"))),"Check: release state invalid",IF(OR(AND(LEN(F20&amp;"")&gt;0,NOT(IF(AND(ISNUMBER(F20),NOT(ISLOGICAL(F20))),AND(F20&gt;=1,F20&lt;=2958465,MOD(F20,1)=0),FALSE))),AND(LEN(G20&amp;"")&gt;0,NOT(IF(AND(ISNUMBER(G20),NOT(ISLOGICAL(G20))),AND(G20&gt;=1,G20&lt;=2958465,MOD(G20,1)=0),FALSE))),AND(LEN(H20&amp;"")&gt;0,NOT(IF(AND(ISNUMBER(H20),NOT(ISLOGICAL(H20))),AND(H20&gt;=1,H20&lt;=2958465,MOD(H20,1)=0),FALSE))),AND(LEN(U20&amp;"")&gt;0,NOT(IF(AND(ISNUMBER(U20),NOT(ISLOGICAL(U20))),AND(U20&gt;=1,U20&lt;=2958465,MOD(U20,1)=0),FALSE))),AND(LEN(AA20&amp;"")&gt;0,NOT(IF(AND(ISNUMBER(AA20),NOT(ISLOGICAL(AA20))),AND(AA20&gt;=1,AA20&lt;=2958465,MOD(AA20,1)=0),FALSE))),AND(LEN(AC20&amp;"")&gt;0,NOT(IF(AND(ISNUMBER(AC20),NOT(ISLOGICAL(AC20))),AND(AC20&gt;=1,AC20&lt;=2958465,MOD(AC20,1)=0),FALSE)))),"Check: entered date invalid",IF(OR(LEN(F20&amp;"")=0,LEN(G20&amp;"")=0,F20&gt;G20,F20&lt;$B$7,G20&gt;$B$8),"Check: reporting period invalid",IF(OR(LEN(H20&amp;"")=0,H20&gt;$B$9),"Check: detected date missing or future",IF(OR(AND(LEN(U20&amp;"")&gt;0,OR(U20&lt;H20,U20&gt;$B$9)),AND(LEN(AA20&amp;"")&gt;0,OR(AA20&lt;H20,AA20&gt;$B$9))),"Check: actual date chronology",IF(OR(LEN(TRIM(N20&amp;""))=0,LEN(TRIM(O20&amp;""))=0,NOT(EXACT(N20,TRIM(N20))),NOT(EXACT(O20,TRIM(O20)))),"Check: units missing or untrimmed",IF(AND(EXACT(P20,"Same basis"),OR(NOT(IF(AND(ISNUMBER(L20),NOT(ISLOGICAL(L20))),ABS(L20)&lt;=1000000000000,FALSE)),NOT(IF(AND(ISNUMBER(M20),NOT(ISLOGICAL(M20))),ABS(M20)&lt;=1000000000000,FALSE)))),"Check: numeric pair required",IF(AND(EXACT(P20,"Same basis"),NOT(EXACT(N20,O20))),"Check: units differ",IF(AND(EXACT(P20,"Basis changed"),OR(AND(LEN(L20&amp;"")&gt;0,NOT(IF(AND(ISNUMBER(L20),NOT(ISLOGICAL(L20))),ABS(L20)&lt;=1000000000000,FALSE))),AND(LEN(M20&amp;"")&gt;0,NOT(IF(AND(ISNUMBER(M20),NOT(ISLOGICAL(M20))),ABS(M20)&lt;=1000000000000,FALSE))),AND(LEN(L20&amp;"")=0,LEN(M20&amp;"")&gt;0),AND(LEN(L20&amp;"")&gt;0,LEN(M20&amp;"")=0))),"Check: basis-change values invalid",IF(AND(EXACT(P20,"Narrative only"),OR(LEN(TRIM(L20&amp;""))=0,LEN(TRIM(M20&amp;""))=0,NOT(EXACT(N20,"Narrative")),NOT(EXACT(O20,"Narrative")))),"Check: narrative pair or marker missing",IF(AND(NOT(EXACT(S20,"Draft")),OR(LEN(TRIM(T20&amp;""))=0,LEN(U20&amp;"")=0,LEN(TRIM(V20&amp;""))=0)),"Check: review record incomplete",IF(AND(EXACT(S20,"Draft"),LEN(U20&amp;"")&gt;0),"Check: update review state",IF(AND(EXACT(S20,"Approved"),LEN(TRIM(AD20&amp;""))=0),"Check: historical-disclosure decision missing",IF(AND(OR(EXACT(W20,"Checked"),EXACT(W20,"Not required")),LEN(TRIM(X20&amp;""))=0),"Check: dependency evidence missing",IF(AND(EXACT(Y20,"Released"),OR(NOT(EXACT(S20,"Approved")),NOT(OR(EXACT(W20,"Checked"),EXACT(W20,"Not required"))),LEN(TRIM(Z20&amp;""))=0,LEN(AA20&amp;"")=0,AA20&lt;U20)),"Check: release prerequisites incomplete",IF(AND(NOT(EXACT(Y20,"Released")),LEN(AA20&amp;"")&gt;0),"Check: unused release date",IF(AND(EXACT(Y20,"No release needed"),OR(NOT(OR(EXACT(S20,"Approved"),EXACT(S20,"Rejected"))),LEN(TRIM(Z20&amp;""))=0)),"Check: no-release decision incomplete",IF(AND(EXACT(Y20,"Unreleased"),NOT(EXACT(S20,"Rejected")),OR(LEN(TRIM(AB20&amp;""))=0,LEN(AC20&amp;"")=0)),"Check: next action or date missing","Recorded")))))))))))))))))))))))))))))))))</x:f>
      </x:c>
      <x:c r="AF20" s="19" t="str">
        <x:f>IF(AE20="Recorded",IF(AND(AE20="Recorded",EXACT(P20,"Same basis")),M20-L20,""),"")</x:f>
      </x:c>
      <x:c r="AG20" s="27" t="str">
        <x:f>IF(AE20="Recorded",IF(AND(AE20="Recorded",EXACT(P20,"Same basis")),IF(SIGN(L20)=1,IF(SIGN(M20-L20)=0,0,IF(LOG10(ABS(M20-L20))-LOG10(L20)&gt;300,"n.a.",(M20-L20)/L20)),"n.a."),""),"")</x:f>
      </x:c>
      <x:c r="AH20" s="17" t="str">
        <x:f>IF(LEN(AE20&amp;"")=0,"",IF(AE20&lt;&gt;"Recorded","Check: resolve input issue",IF(EXACT(P20,"Same basis"),IF(ISNUMBER(AG20),"Numeric comparison available","Delta only; relative change unavailable"),IF(EXACT(P20,"Narrative only"),"Narrative comparison only","Basis changed; no numeric delta"))))</x:f>
      </x:c>
      <x:c r="AI20" s="17" t="str">
        <x:f>IF(LEN(AE20&amp;"")=0,"",IF(AE20&lt;&gt;"Recorded","Check: resolve input issue",IF(EXACT(S20,"Rejected"),"Rejected; no release",IF(EXACT(Y20,"No release needed"),"No-release decision recorded",IF(EXACT(Y20,"Released"),"Release recorded",IF(NOT(EXACT(S20,"Approved")),"Review not approved",IF(OR(EXACT(W20,"Checked"),EXACT(W20,"Not required")),"Approved; release pending","Approved; update dependents")))))))</x:f>
      </x:c>
    </x:row>
    <x:row r="21" ht="52" customHeight="1">
      <x:c r="A21" s="9"/>
      <x:c r="B21" s="9"/>
      <x:c r="C21" s="26"/>
      <x:c r="D21" s="9"/>
      <x:c r="E21" s="9"/>
      <x:c r="F21" s="26"/>
      <x:c r="G21" s="26"/>
      <x:c r="H21" s="26"/>
      <x:c r="I21" s="9"/>
      <x:c r="J21" s="9"/>
      <x:c r="K21" s="9"/>
      <x:c r="L21" s="26"/>
      <x:c r="M21" s="26"/>
      <x:c r="N21" s="9"/>
      <x:c r="O21" s="9"/>
      <x:c r="P21" s="9"/>
      <x:c r="Q21" s="9"/>
      <x:c r="R21" s="9"/>
      <x:c r="S21" s="9"/>
      <x:c r="T21" s="9"/>
      <x:c r="U21" s="26"/>
      <x:c r="V21" s="9"/>
      <x:c r="W21" s="9"/>
      <x:c r="X21" s="9"/>
      <x:c r="Y21" s="9"/>
      <x:c r="Z21" s="9"/>
      <x:c r="AA21" s="26"/>
      <x:c r="AB21" s="9"/>
      <x:c r="AC21" s="26"/>
      <x:c r="AD21" s="9"/>
      <x:c r="AE21" s="17" t="str">
        <x:f>IF(COUNTA(A21:AD21)=0,"",IF(OR(ISERROR($B$7),ISERROR($B$8),ISERROR($B$9),ISERROR(F21),ISERROR(G21),ISERROR(H21),ISERROR(U21),ISERROR(AA21),ISERROR(AC21),ISERROR(C21),ISERROR(L21),ISERROR(M21)),"Check: numeric/date input error",IF(OR(LEN(TRIM(A21&amp;""))=0,NOT(ISTEXT(A21)),NOT(EXACT(A21,TRIM(A21)))),"Check: change ID missing or untrimmed",IF(OR(ISNUMBER(FIND("*",A21)),ISNUMBER(FIND("?",A21)),ISNUMBER(FIND("~",A21))),"Check: change ID contains wildcard",IF(OR(LEN(TRIM(B21&amp;""))=0,NOT(ISTEXT(B21)),NOT(EXACT(B21,TRIM(B21)))),"Check: calculation ID missing or untrimmed",IF(OR(ISNUMBER(FIND("*",B21)),ISNUMBER(FIND("?",B21)),ISNUMBER(FIND("~",B21))),"Check: calculation ID contains wildcard",IF(COUNTIFS($A$15:$A$74,A21)&gt;1,"Check: duplicate change ID",IF(NOT(IF(AND(ISNUMBER(C21),NOT(ISLOGICAL(C21))),AND(C21&gt;=1,C21&lt;=9999,MOD(C21,1)=0),FALSE)),"Check: sequence must be whole 1-9999",IF(COUNTIFS($B$15:$B$74,B21,$C$15:$C$74,C21)&gt;1,"Check: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setup",IF(OR(LEN(TRIM(D21&amp;""))=0,LEN(TRIM(E21&amp;""))=0,LEN(TRIM(J21&amp;""))=0,LEN(TRIM(K21&amp;""))=0,LEN(TRIM(Q21&amp;""))=0,LEN(TRIM(R21&amp;""))=0),"Check: before-after evidence missing",IF(NOT(OR(EXACT(I21,"Source correction"),EXACT(I21,"Formula correction"),EXACT(I21,"Method change"),EXACT(I21,"Boundary change"),EXACT(I21,"Presentation"),EXACT(I21,"Mixed"))),"Check: change type invalid",IF(NOT(OR(EXACT(P21,"Same basis"),EXACT(P21,"Basis changed"),EXACT(P21,"Narrative only"))),"Check: comparison basis invalid",IF(NOT(OR(EXACT(S21,"Draft"),EXACT(S21,"In review"),EXACT(S21,"Approved"),EXACT(S21,"Rejected"))),"Check: review state invalid",IF(NOT(OR(EXACT(W21,"Not checked"),EXACT(W21,"Pending"),EXACT(W21,"Checked"),EXACT(W21,"Not required"))),"Check: dependency state invalid",IF(NOT(OR(EXACT(Y21,"Unreleased"),EXACT(Y21,"Released"),EXACT(Y21,"No release needed"))),"Check: release state invalid",IF(OR(AND(LEN(F21&amp;"")&gt;0,NOT(IF(AND(ISNUMBER(F21),NOT(ISLOGICAL(F21))),AND(F21&gt;=1,F21&lt;=2958465,MOD(F21,1)=0),FALSE))),AND(LEN(G21&amp;"")&gt;0,NOT(IF(AND(ISNUMBER(G21),NOT(ISLOGICAL(G21))),AND(G21&gt;=1,G21&lt;=2958465,MOD(G21,1)=0),FALSE))),AND(LEN(H21&amp;"")&gt;0,NOT(IF(AND(ISNUMBER(H21),NOT(ISLOGICAL(H21))),AND(H21&gt;=1,H21&lt;=2958465,MOD(H21,1)=0),FALSE))),AND(LEN(U21&amp;"")&gt;0,NOT(IF(AND(ISNUMBER(U21),NOT(ISLOGICAL(U21))),AND(U21&gt;=1,U21&lt;=2958465,MOD(U21,1)=0),FALSE))),AND(LEN(AA21&amp;"")&gt;0,NOT(IF(AND(ISNUMBER(AA21),NOT(ISLOGICAL(AA21))),AND(AA21&gt;=1,AA21&lt;=2958465,MOD(AA21,1)=0),FALSE))),AND(LEN(AC21&amp;"")&gt;0,NOT(IF(AND(ISNUMBER(AC21),NOT(ISLOGICAL(AC21))),AND(AC21&gt;=1,AC21&lt;=2958465,MOD(AC21,1)=0),FALSE)))),"Check: entered date invalid",IF(OR(LEN(F21&amp;"")=0,LEN(G21&amp;"")=0,F21&gt;G21,F21&lt;$B$7,G21&gt;$B$8),"Check: reporting period invalid",IF(OR(LEN(H21&amp;"")=0,H21&gt;$B$9),"Check: detected date missing or future",IF(OR(AND(LEN(U21&amp;"")&gt;0,OR(U21&lt;H21,U21&gt;$B$9)),AND(LEN(AA21&amp;"")&gt;0,OR(AA21&lt;H21,AA21&gt;$B$9))),"Check: actual date chronology",IF(OR(LEN(TRIM(N21&amp;""))=0,LEN(TRIM(O21&amp;""))=0,NOT(EXACT(N21,TRIM(N21))),NOT(EXACT(O21,TRIM(O21)))),"Check: units missing or untrimmed",IF(AND(EXACT(P21,"Same basis"),OR(NOT(IF(AND(ISNUMBER(L21),NOT(ISLOGICAL(L21))),ABS(L21)&lt;=1000000000000,FALSE)),NOT(IF(AND(ISNUMBER(M21),NOT(ISLOGICAL(M21))),ABS(M21)&lt;=1000000000000,FALSE)))),"Check: numeric pair required",IF(AND(EXACT(P21,"Same basis"),NOT(EXACT(N21,O21))),"Check: units differ",IF(AND(EXACT(P21,"Basis changed"),OR(AND(LEN(L21&amp;"")&gt;0,NOT(IF(AND(ISNUMBER(L21),NOT(ISLOGICAL(L21))),ABS(L21)&lt;=1000000000000,FALSE))),AND(LEN(M21&amp;"")&gt;0,NOT(IF(AND(ISNUMBER(M21),NOT(ISLOGICAL(M21))),ABS(M21)&lt;=1000000000000,FALSE))),AND(LEN(L21&amp;"")=0,LEN(M21&amp;"")&gt;0),AND(LEN(L21&amp;"")&gt;0,LEN(M21&amp;"")=0))),"Check: basis-change values invalid",IF(AND(EXACT(P21,"Narrative only"),OR(LEN(TRIM(L21&amp;""))=0,LEN(TRIM(M21&amp;""))=0,NOT(EXACT(N21,"Narrative")),NOT(EXACT(O21,"Narrative")))),"Check: narrative pair or marker missing",IF(AND(NOT(EXACT(S21,"Draft")),OR(LEN(TRIM(T21&amp;""))=0,LEN(U21&amp;"")=0,LEN(TRIM(V21&amp;""))=0)),"Check: review record incomplete",IF(AND(EXACT(S21,"Draft"),LEN(U21&amp;"")&gt;0),"Check: update review state",IF(AND(EXACT(S21,"Approved"),LEN(TRIM(AD21&amp;""))=0),"Check: historical-disclosure decision missing",IF(AND(OR(EXACT(W21,"Checked"),EXACT(W21,"Not required")),LEN(TRIM(X21&amp;""))=0),"Check: dependency evidence missing",IF(AND(EXACT(Y21,"Released"),OR(NOT(EXACT(S21,"Approved")),NOT(OR(EXACT(W21,"Checked"),EXACT(W21,"Not required"))),LEN(TRIM(Z21&amp;""))=0,LEN(AA21&amp;"")=0,AA21&lt;U21)),"Check: release prerequisites incomplete",IF(AND(NOT(EXACT(Y21,"Released")),LEN(AA21&amp;"")&gt;0),"Check: unused release date",IF(AND(EXACT(Y21,"No release needed"),OR(NOT(OR(EXACT(S21,"Approved"),EXACT(S21,"Rejected"))),LEN(TRIM(Z21&amp;""))=0)),"Check: no-release decision incomplete",IF(AND(EXACT(Y21,"Unreleased"),NOT(EXACT(S21,"Rejected")),OR(LEN(TRIM(AB21&amp;""))=0,LEN(AC21&amp;"")=0)),"Check: next action or date missing","Recorded")))))))))))))))))))))))))))))))))</x:f>
      </x:c>
      <x:c r="AF21" s="19" t="str">
        <x:f>IF(AE21="Recorded",IF(AND(AE21="Recorded",EXACT(P21,"Same basis")),M21-L21,""),"")</x:f>
      </x:c>
      <x:c r="AG21" s="27" t="str">
        <x:f>IF(AE21="Recorded",IF(AND(AE21="Recorded",EXACT(P21,"Same basis")),IF(SIGN(L21)=1,IF(SIGN(M21-L21)=0,0,IF(LOG10(ABS(M21-L21))-LOG10(L21)&gt;300,"n.a.",(M21-L21)/L21)),"n.a."),""),"")</x:f>
      </x:c>
      <x:c r="AH21" s="17" t="str">
        <x:f>IF(LEN(AE21&amp;"")=0,"",IF(AE21&lt;&gt;"Recorded","Check: resolve input issue",IF(EXACT(P21,"Same basis"),IF(ISNUMBER(AG21),"Numeric comparison available","Delta only; relative change unavailable"),IF(EXACT(P21,"Narrative only"),"Narrative comparison only","Basis changed; no numeric delta"))))</x:f>
      </x:c>
      <x:c r="AI21" s="17" t="str">
        <x:f>IF(LEN(AE21&amp;"")=0,"",IF(AE21&lt;&gt;"Recorded","Check: resolve input issue",IF(EXACT(S21,"Rejected"),"Rejected; no release",IF(EXACT(Y21,"No release needed"),"No-release decision recorded",IF(EXACT(Y21,"Released"),"Release recorded",IF(NOT(EXACT(S21,"Approved")),"Review not approved",IF(OR(EXACT(W21,"Checked"),EXACT(W21,"Not required")),"Approved; release pending","Approved; update dependents")))))))</x:f>
      </x:c>
    </x:row>
    <x:row r="22" ht="52" customHeight="1">
      <x:c r="A22" s="9"/>
      <x:c r="B22" s="9"/>
      <x:c r="C22" s="26"/>
      <x:c r="D22" s="9"/>
      <x:c r="E22" s="9"/>
      <x:c r="F22" s="26"/>
      <x:c r="G22" s="26"/>
      <x:c r="H22" s="26"/>
      <x:c r="I22" s="9"/>
      <x:c r="J22" s="9"/>
      <x:c r="K22" s="9"/>
      <x:c r="L22" s="26"/>
      <x:c r="M22" s="26"/>
      <x:c r="N22" s="9"/>
      <x:c r="O22" s="9"/>
      <x:c r="P22" s="9"/>
      <x:c r="Q22" s="9"/>
      <x:c r="R22" s="9"/>
      <x:c r="S22" s="9"/>
      <x:c r="T22" s="9"/>
      <x:c r="U22" s="26"/>
      <x:c r="V22" s="9"/>
      <x:c r="W22" s="9"/>
      <x:c r="X22" s="9"/>
      <x:c r="Y22" s="9"/>
      <x:c r="Z22" s="9"/>
      <x:c r="AA22" s="26"/>
      <x:c r="AB22" s="9"/>
      <x:c r="AC22" s="26"/>
      <x:c r="AD22" s="9"/>
      <x:c r="AE22" s="17" t="str">
        <x:f>IF(COUNTA(A22:AD22)=0,"",IF(OR(ISERROR($B$7),ISERROR($B$8),ISERROR($B$9),ISERROR(F22),ISERROR(G22),ISERROR(H22),ISERROR(U22),ISERROR(AA22),ISERROR(AC22),ISERROR(C22),ISERROR(L22),ISERROR(M22)),"Check: numeric/date input error",IF(OR(LEN(TRIM(A22&amp;""))=0,NOT(ISTEXT(A22)),NOT(EXACT(A22,TRIM(A22)))),"Check: change ID missing or untrimmed",IF(OR(ISNUMBER(FIND("*",A22)),ISNUMBER(FIND("?",A22)),ISNUMBER(FIND("~",A22))),"Check: change ID contains wildcard",IF(OR(LEN(TRIM(B22&amp;""))=0,NOT(ISTEXT(B22)),NOT(EXACT(B22,TRIM(B22)))),"Check: calculation ID missing or untrimmed",IF(OR(ISNUMBER(FIND("*",B22)),ISNUMBER(FIND("?",B22)),ISNUMBER(FIND("~",B22))),"Check: calculation ID contains wildcard",IF(COUNTIFS($A$15:$A$74,A22)&gt;1,"Check: duplicate change ID",IF(NOT(IF(AND(ISNUMBER(C22),NOT(ISLOGICAL(C22))),AND(C22&gt;=1,C22&lt;=9999,MOD(C22,1)=0),FALSE)),"Check: sequence must be whole 1-9999",IF(COUNTIFS($B$15:$B$74,B22,$C$15:$C$74,C22)&gt;1,"Check: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setup",IF(OR(LEN(TRIM(D22&amp;""))=0,LEN(TRIM(E22&amp;""))=0,LEN(TRIM(J22&amp;""))=0,LEN(TRIM(K22&amp;""))=0,LEN(TRIM(Q22&amp;""))=0,LEN(TRIM(R22&amp;""))=0),"Check: before-after evidence missing",IF(NOT(OR(EXACT(I22,"Source correction"),EXACT(I22,"Formula correction"),EXACT(I22,"Method change"),EXACT(I22,"Boundary change"),EXACT(I22,"Presentation"),EXACT(I22,"Mixed"))),"Check: change type invalid",IF(NOT(OR(EXACT(P22,"Same basis"),EXACT(P22,"Basis changed"),EXACT(P22,"Narrative only"))),"Check: comparison basis invalid",IF(NOT(OR(EXACT(S22,"Draft"),EXACT(S22,"In review"),EXACT(S22,"Approved"),EXACT(S22,"Rejected"))),"Check: review state invalid",IF(NOT(OR(EXACT(W22,"Not checked"),EXACT(W22,"Pending"),EXACT(W22,"Checked"),EXACT(W22,"Not required"))),"Check: dependency state invalid",IF(NOT(OR(EXACT(Y22,"Unreleased"),EXACT(Y22,"Released"),EXACT(Y22,"No release needed"))),"Check: release state invalid",IF(OR(AND(LEN(F22&amp;"")&gt;0,NOT(IF(AND(ISNUMBER(F22),NOT(ISLOGICAL(F22))),AND(F22&gt;=1,F22&lt;=2958465,MOD(F22,1)=0),FALSE))),AND(LEN(G22&amp;"")&gt;0,NOT(IF(AND(ISNUMBER(G22),NOT(ISLOGICAL(G22))),AND(G22&gt;=1,G22&lt;=2958465,MOD(G22,1)=0),FALSE))),AND(LEN(H22&amp;"")&gt;0,NOT(IF(AND(ISNUMBER(H22),NOT(ISLOGICAL(H22))),AND(H22&gt;=1,H22&lt;=2958465,MOD(H22,1)=0),FALSE))),AND(LEN(U22&amp;"")&gt;0,NOT(IF(AND(ISNUMBER(U22),NOT(ISLOGICAL(U22))),AND(U22&gt;=1,U22&lt;=2958465,MOD(U22,1)=0),FALSE))),AND(LEN(AA22&amp;"")&gt;0,NOT(IF(AND(ISNUMBER(AA22),NOT(ISLOGICAL(AA22))),AND(AA22&gt;=1,AA22&lt;=2958465,MOD(AA22,1)=0),FALSE))),AND(LEN(AC22&amp;"")&gt;0,NOT(IF(AND(ISNUMBER(AC22),NOT(ISLOGICAL(AC22))),AND(AC22&gt;=1,AC22&lt;=2958465,MOD(AC22,1)=0),FALSE)))),"Check: entered date invalid",IF(OR(LEN(F22&amp;"")=0,LEN(G22&amp;"")=0,F22&gt;G22,F22&lt;$B$7,G22&gt;$B$8),"Check: reporting period invalid",IF(OR(LEN(H22&amp;"")=0,H22&gt;$B$9),"Check: detected date missing or future",IF(OR(AND(LEN(U22&amp;"")&gt;0,OR(U22&lt;H22,U22&gt;$B$9)),AND(LEN(AA22&amp;"")&gt;0,OR(AA22&lt;H22,AA22&gt;$B$9))),"Check: actual date chronology",IF(OR(LEN(TRIM(N22&amp;""))=0,LEN(TRIM(O22&amp;""))=0,NOT(EXACT(N22,TRIM(N22))),NOT(EXACT(O22,TRIM(O22)))),"Check: units missing or untrimmed",IF(AND(EXACT(P22,"Same basis"),OR(NOT(IF(AND(ISNUMBER(L22),NOT(ISLOGICAL(L22))),ABS(L22)&lt;=1000000000000,FALSE)),NOT(IF(AND(ISNUMBER(M22),NOT(ISLOGICAL(M22))),ABS(M22)&lt;=1000000000000,FALSE)))),"Check: numeric pair required",IF(AND(EXACT(P22,"Same basis"),NOT(EXACT(N22,O22))),"Check: units differ",IF(AND(EXACT(P22,"Basis changed"),OR(AND(LEN(L22&amp;"")&gt;0,NOT(IF(AND(ISNUMBER(L22),NOT(ISLOGICAL(L22))),ABS(L22)&lt;=1000000000000,FALSE))),AND(LEN(M22&amp;"")&gt;0,NOT(IF(AND(ISNUMBER(M22),NOT(ISLOGICAL(M22))),ABS(M22)&lt;=1000000000000,FALSE))),AND(LEN(L22&amp;"")=0,LEN(M22&amp;"")&gt;0),AND(LEN(L22&amp;"")&gt;0,LEN(M22&amp;"")=0))),"Check: basis-change values invalid",IF(AND(EXACT(P22,"Narrative only"),OR(LEN(TRIM(L22&amp;""))=0,LEN(TRIM(M22&amp;""))=0,NOT(EXACT(N22,"Narrative")),NOT(EXACT(O22,"Narrative")))),"Check: narrative pair or marker missing",IF(AND(NOT(EXACT(S22,"Draft")),OR(LEN(TRIM(T22&amp;""))=0,LEN(U22&amp;"")=0,LEN(TRIM(V22&amp;""))=0)),"Check: review record incomplete",IF(AND(EXACT(S22,"Draft"),LEN(U22&amp;"")&gt;0),"Check: update review state",IF(AND(EXACT(S22,"Approved"),LEN(TRIM(AD22&amp;""))=0),"Check: historical-disclosure decision missing",IF(AND(OR(EXACT(W22,"Checked"),EXACT(W22,"Not required")),LEN(TRIM(X22&amp;""))=0),"Check: dependency evidence missing",IF(AND(EXACT(Y22,"Released"),OR(NOT(EXACT(S22,"Approved")),NOT(OR(EXACT(W22,"Checked"),EXACT(W22,"Not required"))),LEN(TRIM(Z22&amp;""))=0,LEN(AA22&amp;"")=0,AA22&lt;U22)),"Check: release prerequisites incomplete",IF(AND(NOT(EXACT(Y22,"Released")),LEN(AA22&amp;"")&gt;0),"Check: unused release date",IF(AND(EXACT(Y22,"No release needed"),OR(NOT(OR(EXACT(S22,"Approved"),EXACT(S22,"Rejected"))),LEN(TRIM(Z22&amp;""))=0)),"Check: no-release decision incomplete",IF(AND(EXACT(Y22,"Unreleased"),NOT(EXACT(S22,"Rejected")),OR(LEN(TRIM(AB22&amp;""))=0,LEN(AC22&amp;"")=0)),"Check: next action or date missing","Recorded")))))))))))))))))))))))))))))))))</x:f>
      </x:c>
      <x:c r="AF22" s="19" t="str">
        <x:f>IF(AE22="Recorded",IF(AND(AE22="Recorded",EXACT(P22,"Same basis")),M22-L22,""),"")</x:f>
      </x:c>
      <x:c r="AG22" s="27" t="str">
        <x:f>IF(AE22="Recorded",IF(AND(AE22="Recorded",EXACT(P22,"Same basis")),IF(SIGN(L22)=1,IF(SIGN(M22-L22)=0,0,IF(LOG10(ABS(M22-L22))-LOG10(L22)&gt;300,"n.a.",(M22-L22)/L22)),"n.a."),""),"")</x:f>
      </x:c>
      <x:c r="AH22" s="17" t="str">
        <x:f>IF(LEN(AE22&amp;"")=0,"",IF(AE22&lt;&gt;"Recorded","Check: resolve input issue",IF(EXACT(P22,"Same basis"),IF(ISNUMBER(AG22),"Numeric comparison available","Delta only; relative change unavailable"),IF(EXACT(P22,"Narrative only"),"Narrative comparison only","Basis changed; no numeric delta"))))</x:f>
      </x:c>
      <x:c r="AI22" s="17" t="str">
        <x:f>IF(LEN(AE22&amp;"")=0,"",IF(AE22&lt;&gt;"Recorded","Check: resolve input issue",IF(EXACT(S22,"Rejected"),"Rejected; no release",IF(EXACT(Y22,"No release needed"),"No-release decision recorded",IF(EXACT(Y22,"Released"),"Release recorded",IF(NOT(EXACT(S22,"Approved")),"Review not approved",IF(OR(EXACT(W22,"Checked"),EXACT(W22,"Not required")),"Approved; release pending","Approved; update dependents")))))))</x:f>
      </x:c>
    </x:row>
    <x:row r="23" ht="52" customHeight="1">
      <x:c r="A23" s="9"/>
      <x:c r="B23" s="9"/>
      <x:c r="C23" s="26"/>
      <x:c r="D23" s="9"/>
      <x:c r="E23" s="9"/>
      <x:c r="F23" s="26"/>
      <x:c r="G23" s="26"/>
      <x:c r="H23" s="26"/>
      <x:c r="I23" s="9"/>
      <x:c r="J23" s="9"/>
      <x:c r="K23" s="9"/>
      <x:c r="L23" s="26"/>
      <x:c r="M23" s="26"/>
      <x:c r="N23" s="9"/>
      <x:c r="O23" s="9"/>
      <x:c r="P23" s="9"/>
      <x:c r="Q23" s="9"/>
      <x:c r="R23" s="9"/>
      <x:c r="S23" s="9"/>
      <x:c r="T23" s="9"/>
      <x:c r="U23" s="26"/>
      <x:c r="V23" s="9"/>
      <x:c r="W23" s="9"/>
      <x:c r="X23" s="9"/>
      <x:c r="Y23" s="9"/>
      <x:c r="Z23" s="9"/>
      <x:c r="AA23" s="26"/>
      <x:c r="AB23" s="9"/>
      <x:c r="AC23" s="26"/>
      <x:c r="AD23" s="9"/>
      <x:c r="AE23" s="17" t="str">
        <x:f>IF(COUNTA(A23:AD23)=0,"",IF(OR(ISERROR($B$7),ISERROR($B$8),ISERROR($B$9),ISERROR(F23),ISERROR(G23),ISERROR(H23),ISERROR(U23),ISERROR(AA23),ISERROR(AC23),ISERROR(C23),ISERROR(L23),ISERROR(M23)),"Check: numeric/date input error",IF(OR(LEN(TRIM(A23&amp;""))=0,NOT(ISTEXT(A23)),NOT(EXACT(A23,TRIM(A23)))),"Check: change ID missing or untrimmed",IF(OR(ISNUMBER(FIND("*",A23)),ISNUMBER(FIND("?",A23)),ISNUMBER(FIND("~",A23))),"Check: change ID contains wildcard",IF(OR(LEN(TRIM(B23&amp;""))=0,NOT(ISTEXT(B23)),NOT(EXACT(B23,TRIM(B23)))),"Check: calculation ID missing or untrimmed",IF(OR(ISNUMBER(FIND("*",B23)),ISNUMBER(FIND("?",B23)),ISNUMBER(FIND("~",B23))),"Check: calculation ID contains wildcard",IF(COUNTIFS($A$15:$A$74,A23)&gt;1,"Check: duplicate change ID",IF(NOT(IF(AND(ISNUMBER(C23),NOT(ISLOGICAL(C23))),AND(C23&gt;=1,C23&lt;=9999,MOD(C23,1)=0),FALSE)),"Check: sequence must be whole 1-9999",IF(COUNTIFS($B$15:$B$74,B23,$C$15:$C$74,C23)&gt;1,"Check: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setup",IF(OR(LEN(TRIM(D23&amp;""))=0,LEN(TRIM(E23&amp;""))=0,LEN(TRIM(J23&amp;""))=0,LEN(TRIM(K23&amp;""))=0,LEN(TRIM(Q23&amp;""))=0,LEN(TRIM(R23&amp;""))=0),"Check: before-after evidence missing",IF(NOT(OR(EXACT(I23,"Source correction"),EXACT(I23,"Formula correction"),EXACT(I23,"Method change"),EXACT(I23,"Boundary change"),EXACT(I23,"Presentation"),EXACT(I23,"Mixed"))),"Check: change type invalid",IF(NOT(OR(EXACT(P23,"Same basis"),EXACT(P23,"Basis changed"),EXACT(P23,"Narrative only"))),"Check: comparison basis invalid",IF(NOT(OR(EXACT(S23,"Draft"),EXACT(S23,"In review"),EXACT(S23,"Approved"),EXACT(S23,"Rejected"))),"Check: review state invalid",IF(NOT(OR(EXACT(W23,"Not checked"),EXACT(W23,"Pending"),EXACT(W23,"Checked"),EXACT(W23,"Not required"))),"Check: dependency state invalid",IF(NOT(OR(EXACT(Y23,"Unreleased"),EXACT(Y23,"Released"),EXACT(Y23,"No release needed"))),"Check: release state invalid",IF(OR(AND(LEN(F23&amp;"")&gt;0,NOT(IF(AND(ISNUMBER(F23),NOT(ISLOGICAL(F23))),AND(F23&gt;=1,F23&lt;=2958465,MOD(F23,1)=0),FALSE))),AND(LEN(G23&amp;"")&gt;0,NOT(IF(AND(ISNUMBER(G23),NOT(ISLOGICAL(G23))),AND(G23&gt;=1,G23&lt;=2958465,MOD(G23,1)=0),FALSE))),AND(LEN(H23&amp;"")&gt;0,NOT(IF(AND(ISNUMBER(H23),NOT(ISLOGICAL(H23))),AND(H23&gt;=1,H23&lt;=2958465,MOD(H23,1)=0),FALSE))),AND(LEN(U23&amp;"")&gt;0,NOT(IF(AND(ISNUMBER(U23),NOT(ISLOGICAL(U23))),AND(U23&gt;=1,U23&lt;=2958465,MOD(U23,1)=0),FALSE))),AND(LEN(AA23&amp;"")&gt;0,NOT(IF(AND(ISNUMBER(AA23),NOT(ISLOGICAL(AA23))),AND(AA23&gt;=1,AA23&lt;=2958465,MOD(AA23,1)=0),FALSE))),AND(LEN(AC23&amp;"")&gt;0,NOT(IF(AND(ISNUMBER(AC23),NOT(ISLOGICAL(AC23))),AND(AC23&gt;=1,AC23&lt;=2958465,MOD(AC23,1)=0),FALSE)))),"Check: entered date invalid",IF(OR(LEN(F23&amp;"")=0,LEN(G23&amp;"")=0,F23&gt;G23,F23&lt;$B$7,G23&gt;$B$8),"Check: reporting period invalid",IF(OR(LEN(H23&amp;"")=0,H23&gt;$B$9),"Check: detected date missing or future",IF(OR(AND(LEN(U23&amp;"")&gt;0,OR(U23&lt;H23,U23&gt;$B$9)),AND(LEN(AA23&amp;"")&gt;0,OR(AA23&lt;H23,AA23&gt;$B$9))),"Check: actual date chronology",IF(OR(LEN(TRIM(N23&amp;""))=0,LEN(TRIM(O23&amp;""))=0,NOT(EXACT(N23,TRIM(N23))),NOT(EXACT(O23,TRIM(O23)))),"Check: units missing or untrimmed",IF(AND(EXACT(P23,"Same basis"),OR(NOT(IF(AND(ISNUMBER(L23),NOT(ISLOGICAL(L23))),ABS(L23)&lt;=1000000000000,FALSE)),NOT(IF(AND(ISNUMBER(M23),NOT(ISLOGICAL(M23))),ABS(M23)&lt;=1000000000000,FALSE)))),"Check: numeric pair required",IF(AND(EXACT(P23,"Same basis"),NOT(EXACT(N23,O23))),"Check: units differ",IF(AND(EXACT(P23,"Basis changed"),OR(AND(LEN(L23&amp;"")&gt;0,NOT(IF(AND(ISNUMBER(L23),NOT(ISLOGICAL(L23))),ABS(L23)&lt;=1000000000000,FALSE))),AND(LEN(M23&amp;"")&gt;0,NOT(IF(AND(ISNUMBER(M23),NOT(ISLOGICAL(M23))),ABS(M23)&lt;=1000000000000,FALSE))),AND(LEN(L23&amp;"")=0,LEN(M23&amp;"")&gt;0),AND(LEN(L23&amp;"")&gt;0,LEN(M23&amp;"")=0))),"Check: basis-change values invalid",IF(AND(EXACT(P23,"Narrative only"),OR(LEN(TRIM(L23&amp;""))=0,LEN(TRIM(M23&amp;""))=0,NOT(EXACT(N23,"Narrative")),NOT(EXACT(O23,"Narrative")))),"Check: narrative pair or marker missing",IF(AND(NOT(EXACT(S23,"Draft")),OR(LEN(TRIM(T23&amp;""))=0,LEN(U23&amp;"")=0,LEN(TRIM(V23&amp;""))=0)),"Check: review record incomplete",IF(AND(EXACT(S23,"Draft"),LEN(U23&amp;"")&gt;0),"Check: update review state",IF(AND(EXACT(S23,"Approved"),LEN(TRIM(AD23&amp;""))=0),"Check: historical-disclosure decision missing",IF(AND(OR(EXACT(W23,"Checked"),EXACT(W23,"Not required")),LEN(TRIM(X23&amp;""))=0),"Check: dependency evidence missing",IF(AND(EXACT(Y23,"Released"),OR(NOT(EXACT(S23,"Approved")),NOT(OR(EXACT(W23,"Checked"),EXACT(W23,"Not required"))),LEN(TRIM(Z23&amp;""))=0,LEN(AA23&amp;"")=0,AA23&lt;U23)),"Check: release prerequisites incomplete",IF(AND(NOT(EXACT(Y23,"Released")),LEN(AA23&amp;"")&gt;0),"Check: unused release date",IF(AND(EXACT(Y23,"No release needed"),OR(NOT(OR(EXACT(S23,"Approved"),EXACT(S23,"Rejected"))),LEN(TRIM(Z23&amp;""))=0)),"Check: no-release decision incomplete",IF(AND(EXACT(Y23,"Unreleased"),NOT(EXACT(S23,"Rejected")),OR(LEN(TRIM(AB23&amp;""))=0,LEN(AC23&amp;"")=0)),"Check: next action or date missing","Recorded")))))))))))))))))))))))))))))))))</x:f>
      </x:c>
      <x:c r="AF23" s="19" t="str">
        <x:f>IF(AE23="Recorded",IF(AND(AE23="Recorded",EXACT(P23,"Same basis")),M23-L23,""),"")</x:f>
      </x:c>
      <x:c r="AG23" s="27" t="str">
        <x:f>IF(AE23="Recorded",IF(AND(AE23="Recorded",EXACT(P23,"Same basis")),IF(SIGN(L23)=1,IF(SIGN(M23-L23)=0,0,IF(LOG10(ABS(M23-L23))-LOG10(L23)&gt;300,"n.a.",(M23-L23)/L23)),"n.a."),""),"")</x:f>
      </x:c>
      <x:c r="AH23" s="17" t="str">
        <x:f>IF(LEN(AE23&amp;"")=0,"",IF(AE23&lt;&gt;"Recorded","Check: resolve input issue",IF(EXACT(P23,"Same basis"),IF(ISNUMBER(AG23),"Numeric comparison available","Delta only; relative change unavailable"),IF(EXACT(P23,"Narrative only"),"Narrative comparison only","Basis changed; no numeric delta"))))</x:f>
      </x:c>
      <x:c r="AI23" s="17" t="str">
        <x:f>IF(LEN(AE23&amp;"")=0,"",IF(AE23&lt;&gt;"Recorded","Check: resolve input issue",IF(EXACT(S23,"Rejected"),"Rejected; no release",IF(EXACT(Y23,"No release needed"),"No-release decision recorded",IF(EXACT(Y23,"Released"),"Release recorded",IF(NOT(EXACT(S23,"Approved")),"Review not approved",IF(OR(EXACT(W23,"Checked"),EXACT(W23,"Not required")),"Approved; release pending","Approved; update dependents")))))))</x:f>
      </x:c>
    </x:row>
    <x:row r="24" ht="52" customHeight="1">
      <x:c r="A24" s="9"/>
      <x:c r="B24" s="9"/>
      <x:c r="C24" s="26"/>
      <x:c r="D24" s="9"/>
      <x:c r="E24" s="9"/>
      <x:c r="F24" s="26"/>
      <x:c r="G24" s="26"/>
      <x:c r="H24" s="26"/>
      <x:c r="I24" s="9"/>
      <x:c r="J24" s="9"/>
      <x:c r="K24" s="9"/>
      <x:c r="L24" s="26"/>
      <x:c r="M24" s="26"/>
      <x:c r="N24" s="9"/>
      <x:c r="O24" s="9"/>
      <x:c r="P24" s="9"/>
      <x:c r="Q24" s="9"/>
      <x:c r="R24" s="9"/>
      <x:c r="S24" s="9"/>
      <x:c r="T24" s="9"/>
      <x:c r="U24" s="26"/>
      <x:c r="V24" s="9"/>
      <x:c r="W24" s="9"/>
      <x:c r="X24" s="9"/>
      <x:c r="Y24" s="9"/>
      <x:c r="Z24" s="9"/>
      <x:c r="AA24" s="26"/>
      <x:c r="AB24" s="9"/>
      <x:c r="AC24" s="26"/>
      <x:c r="AD24" s="9"/>
      <x:c r="AE24" s="17" t="str">
        <x:f>IF(COUNTA(A24:AD24)=0,"",IF(OR(ISERROR($B$7),ISERROR($B$8),ISERROR($B$9),ISERROR(F24),ISERROR(G24),ISERROR(H24),ISERROR(U24),ISERROR(AA24),ISERROR(AC24),ISERROR(C24),ISERROR(L24),ISERROR(M24)),"Check: numeric/date input error",IF(OR(LEN(TRIM(A24&amp;""))=0,NOT(ISTEXT(A24)),NOT(EXACT(A24,TRIM(A24)))),"Check: change ID missing or untrimmed",IF(OR(ISNUMBER(FIND("*",A24)),ISNUMBER(FIND("?",A24)),ISNUMBER(FIND("~",A24))),"Check: change ID contains wildcard",IF(OR(LEN(TRIM(B24&amp;""))=0,NOT(ISTEXT(B24)),NOT(EXACT(B24,TRIM(B24)))),"Check: calculation ID missing or untrimmed",IF(OR(ISNUMBER(FIND("*",B24)),ISNUMBER(FIND("?",B24)),ISNUMBER(FIND("~",B24))),"Check: calculation ID contains wildcard",IF(COUNTIFS($A$15:$A$74,A24)&gt;1,"Check: duplicate change ID",IF(NOT(IF(AND(ISNUMBER(C24),NOT(ISLOGICAL(C24))),AND(C24&gt;=1,C24&lt;=9999,MOD(C24,1)=0),FALSE)),"Check: sequence must be whole 1-9999",IF(COUNTIFS($B$15:$B$74,B24,$C$15:$C$74,C24)&gt;1,"Check: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setup",IF(OR(LEN(TRIM(D24&amp;""))=0,LEN(TRIM(E24&amp;""))=0,LEN(TRIM(J24&amp;""))=0,LEN(TRIM(K24&amp;""))=0,LEN(TRIM(Q24&amp;""))=0,LEN(TRIM(R24&amp;""))=0),"Check: before-after evidence missing",IF(NOT(OR(EXACT(I24,"Source correction"),EXACT(I24,"Formula correction"),EXACT(I24,"Method change"),EXACT(I24,"Boundary change"),EXACT(I24,"Presentation"),EXACT(I24,"Mixed"))),"Check: change type invalid",IF(NOT(OR(EXACT(P24,"Same basis"),EXACT(P24,"Basis changed"),EXACT(P24,"Narrative only"))),"Check: comparison basis invalid",IF(NOT(OR(EXACT(S24,"Draft"),EXACT(S24,"In review"),EXACT(S24,"Approved"),EXACT(S24,"Rejected"))),"Check: review state invalid",IF(NOT(OR(EXACT(W24,"Not checked"),EXACT(W24,"Pending"),EXACT(W24,"Checked"),EXACT(W24,"Not required"))),"Check: dependency state invalid",IF(NOT(OR(EXACT(Y24,"Unreleased"),EXACT(Y24,"Released"),EXACT(Y24,"No release needed"))),"Check: release state invalid",IF(OR(AND(LEN(F24&amp;"")&gt;0,NOT(IF(AND(ISNUMBER(F24),NOT(ISLOGICAL(F24))),AND(F24&gt;=1,F24&lt;=2958465,MOD(F24,1)=0),FALSE))),AND(LEN(G24&amp;"")&gt;0,NOT(IF(AND(ISNUMBER(G24),NOT(ISLOGICAL(G24))),AND(G24&gt;=1,G24&lt;=2958465,MOD(G24,1)=0),FALSE))),AND(LEN(H24&amp;"")&gt;0,NOT(IF(AND(ISNUMBER(H24),NOT(ISLOGICAL(H24))),AND(H24&gt;=1,H24&lt;=2958465,MOD(H24,1)=0),FALSE))),AND(LEN(U24&amp;"")&gt;0,NOT(IF(AND(ISNUMBER(U24),NOT(ISLOGICAL(U24))),AND(U24&gt;=1,U24&lt;=2958465,MOD(U24,1)=0),FALSE))),AND(LEN(AA24&amp;"")&gt;0,NOT(IF(AND(ISNUMBER(AA24),NOT(ISLOGICAL(AA24))),AND(AA24&gt;=1,AA24&lt;=2958465,MOD(AA24,1)=0),FALSE))),AND(LEN(AC24&amp;"")&gt;0,NOT(IF(AND(ISNUMBER(AC24),NOT(ISLOGICAL(AC24))),AND(AC24&gt;=1,AC24&lt;=2958465,MOD(AC24,1)=0),FALSE)))),"Check: entered date invalid",IF(OR(LEN(F24&amp;"")=0,LEN(G24&amp;"")=0,F24&gt;G24,F24&lt;$B$7,G24&gt;$B$8),"Check: reporting period invalid",IF(OR(LEN(H24&amp;"")=0,H24&gt;$B$9),"Check: detected date missing or future",IF(OR(AND(LEN(U24&amp;"")&gt;0,OR(U24&lt;H24,U24&gt;$B$9)),AND(LEN(AA24&amp;"")&gt;0,OR(AA24&lt;H24,AA24&gt;$B$9))),"Check: actual date chronology",IF(OR(LEN(TRIM(N24&amp;""))=0,LEN(TRIM(O24&amp;""))=0,NOT(EXACT(N24,TRIM(N24))),NOT(EXACT(O24,TRIM(O24)))),"Check: units missing or untrimmed",IF(AND(EXACT(P24,"Same basis"),OR(NOT(IF(AND(ISNUMBER(L24),NOT(ISLOGICAL(L24))),ABS(L24)&lt;=1000000000000,FALSE)),NOT(IF(AND(ISNUMBER(M24),NOT(ISLOGICAL(M24))),ABS(M24)&lt;=1000000000000,FALSE)))),"Check: numeric pair required",IF(AND(EXACT(P24,"Same basis"),NOT(EXACT(N24,O24))),"Check: units differ",IF(AND(EXACT(P24,"Basis changed"),OR(AND(LEN(L24&amp;"")&gt;0,NOT(IF(AND(ISNUMBER(L24),NOT(ISLOGICAL(L24))),ABS(L24)&lt;=1000000000000,FALSE))),AND(LEN(M24&amp;"")&gt;0,NOT(IF(AND(ISNUMBER(M24),NOT(ISLOGICAL(M24))),ABS(M24)&lt;=1000000000000,FALSE))),AND(LEN(L24&amp;"")=0,LEN(M24&amp;"")&gt;0),AND(LEN(L24&amp;"")&gt;0,LEN(M24&amp;"")=0))),"Check: basis-change values invalid",IF(AND(EXACT(P24,"Narrative only"),OR(LEN(TRIM(L24&amp;""))=0,LEN(TRIM(M24&amp;""))=0,NOT(EXACT(N24,"Narrative")),NOT(EXACT(O24,"Narrative")))),"Check: narrative pair or marker missing",IF(AND(NOT(EXACT(S24,"Draft")),OR(LEN(TRIM(T24&amp;""))=0,LEN(U24&amp;"")=0,LEN(TRIM(V24&amp;""))=0)),"Check: review record incomplete",IF(AND(EXACT(S24,"Draft"),LEN(U24&amp;"")&gt;0),"Check: update review state",IF(AND(EXACT(S24,"Approved"),LEN(TRIM(AD24&amp;""))=0),"Check: historical-disclosure decision missing",IF(AND(OR(EXACT(W24,"Checked"),EXACT(W24,"Not required")),LEN(TRIM(X24&amp;""))=0),"Check: dependency evidence missing",IF(AND(EXACT(Y24,"Released"),OR(NOT(EXACT(S24,"Approved")),NOT(OR(EXACT(W24,"Checked"),EXACT(W24,"Not required"))),LEN(TRIM(Z24&amp;""))=0,LEN(AA24&amp;"")=0,AA24&lt;U24)),"Check: release prerequisites incomplete",IF(AND(NOT(EXACT(Y24,"Released")),LEN(AA24&amp;"")&gt;0),"Check: unused release date",IF(AND(EXACT(Y24,"No release needed"),OR(NOT(OR(EXACT(S24,"Approved"),EXACT(S24,"Rejected"))),LEN(TRIM(Z24&amp;""))=0)),"Check: no-release decision incomplete",IF(AND(EXACT(Y24,"Unreleased"),NOT(EXACT(S24,"Rejected")),OR(LEN(TRIM(AB24&amp;""))=0,LEN(AC24&amp;"")=0)),"Check: next action or date missing","Recorded")))))))))))))))))))))))))))))))))</x:f>
      </x:c>
      <x:c r="AF24" s="19" t="str">
        <x:f>IF(AE24="Recorded",IF(AND(AE24="Recorded",EXACT(P24,"Same basis")),M24-L24,""),"")</x:f>
      </x:c>
      <x:c r="AG24" s="27" t="str">
        <x:f>IF(AE24="Recorded",IF(AND(AE24="Recorded",EXACT(P24,"Same basis")),IF(SIGN(L24)=1,IF(SIGN(M24-L24)=0,0,IF(LOG10(ABS(M24-L24))-LOG10(L24)&gt;300,"n.a.",(M24-L24)/L24)),"n.a."),""),"")</x:f>
      </x:c>
      <x:c r="AH24" s="17" t="str">
        <x:f>IF(LEN(AE24&amp;"")=0,"",IF(AE24&lt;&gt;"Recorded","Check: resolve input issue",IF(EXACT(P24,"Same basis"),IF(ISNUMBER(AG24),"Numeric comparison available","Delta only; relative change unavailable"),IF(EXACT(P24,"Narrative only"),"Narrative comparison only","Basis changed; no numeric delta"))))</x:f>
      </x:c>
      <x:c r="AI24" s="17" t="str">
        <x:f>IF(LEN(AE24&amp;"")=0,"",IF(AE24&lt;&gt;"Recorded","Check: resolve input issue",IF(EXACT(S24,"Rejected"),"Rejected; no release",IF(EXACT(Y24,"No release needed"),"No-release decision recorded",IF(EXACT(Y24,"Released"),"Release recorded",IF(NOT(EXACT(S24,"Approved")),"Review not approved",IF(OR(EXACT(W24,"Checked"),EXACT(W24,"Not required")),"Approved; release pending","Approved; update dependents")))))))</x:f>
      </x:c>
    </x:row>
    <x:row r="25" ht="52" customHeight="1">
      <x:c r="A25" s="9"/>
      <x:c r="B25" s="9"/>
      <x:c r="C25" s="26"/>
      <x:c r="D25" s="9"/>
      <x:c r="E25" s="9"/>
      <x:c r="F25" s="26"/>
      <x:c r="G25" s="26"/>
      <x:c r="H25" s="26"/>
      <x:c r="I25" s="9"/>
      <x:c r="J25" s="9"/>
      <x:c r="K25" s="9"/>
      <x:c r="L25" s="26"/>
      <x:c r="M25" s="26"/>
      <x:c r="N25" s="9"/>
      <x:c r="O25" s="9"/>
      <x:c r="P25" s="9"/>
      <x:c r="Q25" s="9"/>
      <x:c r="R25" s="9"/>
      <x:c r="S25" s="9"/>
      <x:c r="T25" s="9"/>
      <x:c r="U25" s="26"/>
      <x:c r="V25" s="9"/>
      <x:c r="W25" s="9"/>
      <x:c r="X25" s="9"/>
      <x:c r="Y25" s="9"/>
      <x:c r="Z25" s="9"/>
      <x:c r="AA25" s="26"/>
      <x:c r="AB25" s="9"/>
      <x:c r="AC25" s="26"/>
      <x:c r="AD25" s="9"/>
      <x:c r="AE25" s="17" t="str">
        <x:f>IF(COUNTA(A25:AD25)=0,"",IF(OR(ISERROR($B$7),ISERROR($B$8),ISERROR($B$9),ISERROR(F25),ISERROR(G25),ISERROR(H25),ISERROR(U25),ISERROR(AA25),ISERROR(AC25),ISERROR(C25),ISERROR(L25),ISERROR(M25)),"Check: numeric/date input error",IF(OR(LEN(TRIM(A25&amp;""))=0,NOT(ISTEXT(A25)),NOT(EXACT(A25,TRIM(A25)))),"Check: change ID missing or untrimmed",IF(OR(ISNUMBER(FIND("*",A25)),ISNUMBER(FIND("?",A25)),ISNUMBER(FIND("~",A25))),"Check: change ID contains wildcard",IF(OR(LEN(TRIM(B25&amp;""))=0,NOT(ISTEXT(B25)),NOT(EXACT(B25,TRIM(B25)))),"Check: calculation ID missing or untrimmed",IF(OR(ISNUMBER(FIND("*",B25)),ISNUMBER(FIND("?",B25)),ISNUMBER(FIND("~",B25))),"Check: calculation ID contains wildcard",IF(COUNTIFS($A$15:$A$74,A25)&gt;1,"Check: duplicate change ID",IF(NOT(IF(AND(ISNUMBER(C25),NOT(ISLOGICAL(C25))),AND(C25&gt;=1,C25&lt;=9999,MOD(C25,1)=0),FALSE)),"Check: sequence must be whole 1-9999",IF(COUNTIFS($B$15:$B$74,B25,$C$15:$C$74,C25)&gt;1,"Check: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setup",IF(OR(LEN(TRIM(D25&amp;""))=0,LEN(TRIM(E25&amp;""))=0,LEN(TRIM(J25&amp;""))=0,LEN(TRIM(K25&amp;""))=0,LEN(TRIM(Q25&amp;""))=0,LEN(TRIM(R25&amp;""))=0),"Check: before-after evidence missing",IF(NOT(OR(EXACT(I25,"Source correction"),EXACT(I25,"Formula correction"),EXACT(I25,"Method change"),EXACT(I25,"Boundary change"),EXACT(I25,"Presentation"),EXACT(I25,"Mixed"))),"Check: change type invalid",IF(NOT(OR(EXACT(P25,"Same basis"),EXACT(P25,"Basis changed"),EXACT(P25,"Narrative only"))),"Check: comparison basis invalid",IF(NOT(OR(EXACT(S25,"Draft"),EXACT(S25,"In review"),EXACT(S25,"Approved"),EXACT(S25,"Rejected"))),"Check: review state invalid",IF(NOT(OR(EXACT(W25,"Not checked"),EXACT(W25,"Pending"),EXACT(W25,"Checked"),EXACT(W25,"Not required"))),"Check: dependency state invalid",IF(NOT(OR(EXACT(Y25,"Unreleased"),EXACT(Y25,"Released"),EXACT(Y25,"No release needed"))),"Check: release state invalid",IF(OR(AND(LEN(F25&amp;"")&gt;0,NOT(IF(AND(ISNUMBER(F25),NOT(ISLOGICAL(F25))),AND(F25&gt;=1,F25&lt;=2958465,MOD(F25,1)=0),FALSE))),AND(LEN(G25&amp;"")&gt;0,NOT(IF(AND(ISNUMBER(G25),NOT(ISLOGICAL(G25))),AND(G25&gt;=1,G25&lt;=2958465,MOD(G25,1)=0),FALSE))),AND(LEN(H25&amp;"")&gt;0,NOT(IF(AND(ISNUMBER(H25),NOT(ISLOGICAL(H25))),AND(H25&gt;=1,H25&lt;=2958465,MOD(H25,1)=0),FALSE))),AND(LEN(U25&amp;"")&gt;0,NOT(IF(AND(ISNUMBER(U25),NOT(ISLOGICAL(U25))),AND(U25&gt;=1,U25&lt;=2958465,MOD(U25,1)=0),FALSE))),AND(LEN(AA25&amp;"")&gt;0,NOT(IF(AND(ISNUMBER(AA25),NOT(ISLOGICAL(AA25))),AND(AA25&gt;=1,AA25&lt;=2958465,MOD(AA25,1)=0),FALSE))),AND(LEN(AC25&amp;"")&gt;0,NOT(IF(AND(ISNUMBER(AC25),NOT(ISLOGICAL(AC25))),AND(AC25&gt;=1,AC25&lt;=2958465,MOD(AC25,1)=0),FALSE)))),"Check: entered date invalid",IF(OR(LEN(F25&amp;"")=0,LEN(G25&amp;"")=0,F25&gt;G25,F25&lt;$B$7,G25&gt;$B$8),"Check: reporting period invalid",IF(OR(LEN(H25&amp;"")=0,H25&gt;$B$9),"Check: detected date missing or future",IF(OR(AND(LEN(U25&amp;"")&gt;0,OR(U25&lt;H25,U25&gt;$B$9)),AND(LEN(AA25&amp;"")&gt;0,OR(AA25&lt;H25,AA25&gt;$B$9))),"Check: actual date chronology",IF(OR(LEN(TRIM(N25&amp;""))=0,LEN(TRIM(O25&amp;""))=0,NOT(EXACT(N25,TRIM(N25))),NOT(EXACT(O25,TRIM(O25)))),"Check: units missing or untrimmed",IF(AND(EXACT(P25,"Same basis"),OR(NOT(IF(AND(ISNUMBER(L25),NOT(ISLOGICAL(L25))),ABS(L25)&lt;=1000000000000,FALSE)),NOT(IF(AND(ISNUMBER(M25),NOT(ISLOGICAL(M25))),ABS(M25)&lt;=1000000000000,FALSE)))),"Check: numeric pair required",IF(AND(EXACT(P25,"Same basis"),NOT(EXACT(N25,O25))),"Check: units differ",IF(AND(EXACT(P25,"Basis changed"),OR(AND(LEN(L25&amp;"")&gt;0,NOT(IF(AND(ISNUMBER(L25),NOT(ISLOGICAL(L25))),ABS(L25)&lt;=1000000000000,FALSE))),AND(LEN(M25&amp;"")&gt;0,NOT(IF(AND(ISNUMBER(M25),NOT(ISLOGICAL(M25))),ABS(M25)&lt;=1000000000000,FALSE))),AND(LEN(L25&amp;"")=0,LEN(M25&amp;"")&gt;0),AND(LEN(L25&amp;"")&gt;0,LEN(M25&amp;"")=0))),"Check: basis-change values invalid",IF(AND(EXACT(P25,"Narrative only"),OR(LEN(TRIM(L25&amp;""))=0,LEN(TRIM(M25&amp;""))=0,NOT(EXACT(N25,"Narrative")),NOT(EXACT(O25,"Narrative")))),"Check: narrative pair or marker missing",IF(AND(NOT(EXACT(S25,"Draft")),OR(LEN(TRIM(T25&amp;""))=0,LEN(U25&amp;"")=0,LEN(TRIM(V25&amp;""))=0)),"Check: review record incomplete",IF(AND(EXACT(S25,"Draft"),LEN(U25&amp;"")&gt;0),"Check: update review state",IF(AND(EXACT(S25,"Approved"),LEN(TRIM(AD25&amp;""))=0),"Check: historical-disclosure decision missing",IF(AND(OR(EXACT(W25,"Checked"),EXACT(W25,"Not required")),LEN(TRIM(X25&amp;""))=0),"Check: dependency evidence missing",IF(AND(EXACT(Y25,"Released"),OR(NOT(EXACT(S25,"Approved")),NOT(OR(EXACT(W25,"Checked"),EXACT(W25,"Not required"))),LEN(TRIM(Z25&amp;""))=0,LEN(AA25&amp;"")=0,AA25&lt;U25)),"Check: release prerequisites incomplete",IF(AND(NOT(EXACT(Y25,"Released")),LEN(AA25&amp;"")&gt;0),"Check: unused release date",IF(AND(EXACT(Y25,"No release needed"),OR(NOT(OR(EXACT(S25,"Approved"),EXACT(S25,"Rejected"))),LEN(TRIM(Z25&amp;""))=0)),"Check: no-release decision incomplete",IF(AND(EXACT(Y25,"Unreleased"),NOT(EXACT(S25,"Rejected")),OR(LEN(TRIM(AB25&amp;""))=0,LEN(AC25&amp;"")=0)),"Check: next action or date missing","Recorded")))))))))))))))))))))))))))))))))</x:f>
      </x:c>
      <x:c r="AF25" s="19" t="str">
        <x:f>IF(AE25="Recorded",IF(AND(AE25="Recorded",EXACT(P25,"Same basis")),M25-L25,""),"")</x:f>
      </x:c>
      <x:c r="AG25" s="27" t="str">
        <x:f>IF(AE25="Recorded",IF(AND(AE25="Recorded",EXACT(P25,"Same basis")),IF(SIGN(L25)=1,IF(SIGN(M25-L25)=0,0,IF(LOG10(ABS(M25-L25))-LOG10(L25)&gt;300,"n.a.",(M25-L25)/L25)),"n.a."),""),"")</x:f>
      </x:c>
      <x:c r="AH25" s="17" t="str">
        <x:f>IF(LEN(AE25&amp;"")=0,"",IF(AE25&lt;&gt;"Recorded","Check: resolve input issue",IF(EXACT(P25,"Same basis"),IF(ISNUMBER(AG25),"Numeric comparison available","Delta only; relative change unavailable"),IF(EXACT(P25,"Narrative only"),"Narrative comparison only","Basis changed; no numeric delta"))))</x:f>
      </x:c>
      <x:c r="AI25" s="17" t="str">
        <x:f>IF(LEN(AE25&amp;"")=0,"",IF(AE25&lt;&gt;"Recorded","Check: resolve input issue",IF(EXACT(S25,"Rejected"),"Rejected; no release",IF(EXACT(Y25,"No release needed"),"No-release decision recorded",IF(EXACT(Y25,"Released"),"Release recorded",IF(NOT(EXACT(S25,"Approved")),"Review not approved",IF(OR(EXACT(W25,"Checked"),EXACT(W25,"Not required")),"Approved; release pending","Approved; update dependents")))))))</x:f>
      </x:c>
    </x:row>
    <x:row r="26" ht="52" customHeight="1">
      <x:c r="A26" s="9"/>
      <x:c r="B26" s="9"/>
      <x:c r="C26" s="26"/>
      <x:c r="D26" s="9"/>
      <x:c r="E26" s="9"/>
      <x:c r="F26" s="26"/>
      <x:c r="G26" s="26"/>
      <x:c r="H26" s="26"/>
      <x:c r="I26" s="9"/>
      <x:c r="J26" s="9"/>
      <x:c r="K26" s="9"/>
      <x:c r="L26" s="26"/>
      <x:c r="M26" s="26"/>
      <x:c r="N26" s="9"/>
      <x:c r="O26" s="9"/>
      <x:c r="P26" s="9"/>
      <x:c r="Q26" s="9"/>
      <x:c r="R26" s="9"/>
      <x:c r="S26" s="9"/>
      <x:c r="T26" s="9"/>
      <x:c r="U26" s="26"/>
      <x:c r="V26" s="9"/>
      <x:c r="W26" s="9"/>
      <x:c r="X26" s="9"/>
      <x:c r="Y26" s="9"/>
      <x:c r="Z26" s="9"/>
      <x:c r="AA26" s="26"/>
      <x:c r="AB26" s="9"/>
      <x:c r="AC26" s="26"/>
      <x:c r="AD26" s="9"/>
      <x:c r="AE26" s="17" t="str">
        <x:f>IF(COUNTA(A26:AD26)=0,"",IF(OR(ISERROR($B$7),ISERROR($B$8),ISERROR($B$9),ISERROR(F26),ISERROR(G26),ISERROR(H26),ISERROR(U26),ISERROR(AA26),ISERROR(AC26),ISERROR(C26),ISERROR(L26),ISERROR(M26)),"Check: numeric/date input error",IF(OR(LEN(TRIM(A26&amp;""))=0,NOT(ISTEXT(A26)),NOT(EXACT(A26,TRIM(A26)))),"Check: change ID missing or untrimmed",IF(OR(ISNUMBER(FIND("*",A26)),ISNUMBER(FIND("?",A26)),ISNUMBER(FIND("~",A26))),"Check: change ID contains wildcard",IF(OR(LEN(TRIM(B26&amp;""))=0,NOT(ISTEXT(B26)),NOT(EXACT(B26,TRIM(B26)))),"Check: calculation ID missing or untrimmed",IF(OR(ISNUMBER(FIND("*",B26)),ISNUMBER(FIND("?",B26)),ISNUMBER(FIND("~",B26))),"Check: calculation ID contains wildcard",IF(COUNTIFS($A$15:$A$74,A26)&gt;1,"Check: duplicate change ID",IF(NOT(IF(AND(ISNUMBER(C26),NOT(ISLOGICAL(C26))),AND(C26&gt;=1,C26&lt;=9999,MOD(C26,1)=0),FALSE)),"Check: sequence must be whole 1-9999",IF(COUNTIFS($B$15:$B$74,B26,$C$15:$C$74,C26)&gt;1,"Check: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setup",IF(OR(LEN(TRIM(D26&amp;""))=0,LEN(TRIM(E26&amp;""))=0,LEN(TRIM(J26&amp;""))=0,LEN(TRIM(K26&amp;""))=0,LEN(TRIM(Q26&amp;""))=0,LEN(TRIM(R26&amp;""))=0),"Check: before-after evidence missing",IF(NOT(OR(EXACT(I26,"Source correction"),EXACT(I26,"Formula correction"),EXACT(I26,"Method change"),EXACT(I26,"Boundary change"),EXACT(I26,"Presentation"),EXACT(I26,"Mixed"))),"Check: change type invalid",IF(NOT(OR(EXACT(P26,"Same basis"),EXACT(P26,"Basis changed"),EXACT(P26,"Narrative only"))),"Check: comparison basis invalid",IF(NOT(OR(EXACT(S26,"Draft"),EXACT(S26,"In review"),EXACT(S26,"Approved"),EXACT(S26,"Rejected"))),"Check: review state invalid",IF(NOT(OR(EXACT(W26,"Not checked"),EXACT(W26,"Pending"),EXACT(W26,"Checked"),EXACT(W26,"Not required"))),"Check: dependency state invalid",IF(NOT(OR(EXACT(Y26,"Unreleased"),EXACT(Y26,"Released"),EXACT(Y26,"No release needed"))),"Check: release state invalid",IF(OR(AND(LEN(F26&amp;"")&gt;0,NOT(IF(AND(ISNUMBER(F26),NOT(ISLOGICAL(F26))),AND(F26&gt;=1,F26&lt;=2958465,MOD(F26,1)=0),FALSE))),AND(LEN(G26&amp;"")&gt;0,NOT(IF(AND(ISNUMBER(G26),NOT(ISLOGICAL(G26))),AND(G26&gt;=1,G26&lt;=2958465,MOD(G26,1)=0),FALSE))),AND(LEN(H26&amp;"")&gt;0,NOT(IF(AND(ISNUMBER(H26),NOT(ISLOGICAL(H26))),AND(H26&gt;=1,H26&lt;=2958465,MOD(H26,1)=0),FALSE))),AND(LEN(U26&amp;"")&gt;0,NOT(IF(AND(ISNUMBER(U26),NOT(ISLOGICAL(U26))),AND(U26&gt;=1,U26&lt;=2958465,MOD(U26,1)=0),FALSE))),AND(LEN(AA26&amp;"")&gt;0,NOT(IF(AND(ISNUMBER(AA26),NOT(ISLOGICAL(AA26))),AND(AA26&gt;=1,AA26&lt;=2958465,MOD(AA26,1)=0),FALSE))),AND(LEN(AC26&amp;"")&gt;0,NOT(IF(AND(ISNUMBER(AC26),NOT(ISLOGICAL(AC26))),AND(AC26&gt;=1,AC26&lt;=2958465,MOD(AC26,1)=0),FALSE)))),"Check: entered date invalid",IF(OR(LEN(F26&amp;"")=0,LEN(G26&amp;"")=0,F26&gt;G26,F26&lt;$B$7,G26&gt;$B$8),"Check: reporting period invalid",IF(OR(LEN(H26&amp;"")=0,H26&gt;$B$9),"Check: detected date missing or future",IF(OR(AND(LEN(U26&amp;"")&gt;0,OR(U26&lt;H26,U26&gt;$B$9)),AND(LEN(AA26&amp;"")&gt;0,OR(AA26&lt;H26,AA26&gt;$B$9))),"Check: actual date chronology",IF(OR(LEN(TRIM(N26&amp;""))=0,LEN(TRIM(O26&amp;""))=0,NOT(EXACT(N26,TRIM(N26))),NOT(EXACT(O26,TRIM(O26)))),"Check: units missing or untrimmed",IF(AND(EXACT(P26,"Same basis"),OR(NOT(IF(AND(ISNUMBER(L26),NOT(ISLOGICAL(L26))),ABS(L26)&lt;=1000000000000,FALSE)),NOT(IF(AND(ISNUMBER(M26),NOT(ISLOGICAL(M26))),ABS(M26)&lt;=1000000000000,FALSE)))),"Check: numeric pair required",IF(AND(EXACT(P26,"Same basis"),NOT(EXACT(N26,O26))),"Check: units differ",IF(AND(EXACT(P26,"Basis changed"),OR(AND(LEN(L26&amp;"")&gt;0,NOT(IF(AND(ISNUMBER(L26),NOT(ISLOGICAL(L26))),ABS(L26)&lt;=1000000000000,FALSE))),AND(LEN(M26&amp;"")&gt;0,NOT(IF(AND(ISNUMBER(M26),NOT(ISLOGICAL(M26))),ABS(M26)&lt;=1000000000000,FALSE))),AND(LEN(L26&amp;"")=0,LEN(M26&amp;"")&gt;0),AND(LEN(L26&amp;"")&gt;0,LEN(M26&amp;"")=0))),"Check: basis-change values invalid",IF(AND(EXACT(P26,"Narrative only"),OR(LEN(TRIM(L26&amp;""))=0,LEN(TRIM(M26&amp;""))=0,NOT(EXACT(N26,"Narrative")),NOT(EXACT(O26,"Narrative")))),"Check: narrative pair or marker missing",IF(AND(NOT(EXACT(S26,"Draft")),OR(LEN(TRIM(T26&amp;""))=0,LEN(U26&amp;"")=0,LEN(TRIM(V26&amp;""))=0)),"Check: review record incomplete",IF(AND(EXACT(S26,"Draft"),LEN(U26&amp;"")&gt;0),"Check: update review state",IF(AND(EXACT(S26,"Approved"),LEN(TRIM(AD26&amp;""))=0),"Check: historical-disclosure decision missing",IF(AND(OR(EXACT(W26,"Checked"),EXACT(W26,"Not required")),LEN(TRIM(X26&amp;""))=0),"Check: dependency evidence missing",IF(AND(EXACT(Y26,"Released"),OR(NOT(EXACT(S26,"Approved")),NOT(OR(EXACT(W26,"Checked"),EXACT(W26,"Not required"))),LEN(TRIM(Z26&amp;""))=0,LEN(AA26&amp;"")=0,AA26&lt;U26)),"Check: release prerequisites incomplete",IF(AND(NOT(EXACT(Y26,"Released")),LEN(AA26&amp;"")&gt;0),"Check: unused release date",IF(AND(EXACT(Y26,"No release needed"),OR(NOT(OR(EXACT(S26,"Approved"),EXACT(S26,"Rejected"))),LEN(TRIM(Z26&amp;""))=0)),"Check: no-release decision incomplete",IF(AND(EXACT(Y26,"Unreleased"),NOT(EXACT(S26,"Rejected")),OR(LEN(TRIM(AB26&amp;""))=0,LEN(AC26&amp;"")=0)),"Check: next action or date missing","Recorded")))))))))))))))))))))))))))))))))</x:f>
      </x:c>
      <x:c r="AF26" s="19" t="str">
        <x:f>IF(AE26="Recorded",IF(AND(AE26="Recorded",EXACT(P26,"Same basis")),M26-L26,""),"")</x:f>
      </x:c>
      <x:c r="AG26" s="27" t="str">
        <x:f>IF(AE26="Recorded",IF(AND(AE26="Recorded",EXACT(P26,"Same basis")),IF(SIGN(L26)=1,IF(SIGN(M26-L26)=0,0,IF(LOG10(ABS(M26-L26))-LOG10(L26)&gt;300,"n.a.",(M26-L26)/L26)),"n.a."),""),"")</x:f>
      </x:c>
      <x:c r="AH26" s="17" t="str">
        <x:f>IF(LEN(AE26&amp;"")=0,"",IF(AE26&lt;&gt;"Recorded","Check: resolve input issue",IF(EXACT(P26,"Same basis"),IF(ISNUMBER(AG26),"Numeric comparison available","Delta only; relative change unavailable"),IF(EXACT(P26,"Narrative only"),"Narrative comparison only","Basis changed; no numeric delta"))))</x:f>
      </x:c>
      <x:c r="AI26" s="17" t="str">
        <x:f>IF(LEN(AE26&amp;"")=0,"",IF(AE26&lt;&gt;"Recorded","Check: resolve input issue",IF(EXACT(S26,"Rejected"),"Rejected; no release",IF(EXACT(Y26,"No release needed"),"No-release decision recorded",IF(EXACT(Y26,"Released"),"Release recorded",IF(NOT(EXACT(S26,"Approved")),"Review not approved",IF(OR(EXACT(W26,"Checked"),EXACT(W26,"Not required")),"Approved; release pending","Approved; update dependents")))))))</x:f>
      </x:c>
    </x:row>
    <x:row r="27" ht="52" customHeight="1">
      <x:c r="A27" s="9"/>
      <x:c r="B27" s="9"/>
      <x:c r="C27" s="26"/>
      <x:c r="D27" s="9"/>
      <x:c r="E27" s="9"/>
      <x:c r="F27" s="26"/>
      <x:c r="G27" s="26"/>
      <x:c r="H27" s="26"/>
      <x:c r="I27" s="9"/>
      <x:c r="J27" s="9"/>
      <x:c r="K27" s="9"/>
      <x:c r="L27" s="26"/>
      <x:c r="M27" s="26"/>
      <x:c r="N27" s="9"/>
      <x:c r="O27" s="9"/>
      <x:c r="P27" s="9"/>
      <x:c r="Q27" s="9"/>
      <x:c r="R27" s="9"/>
      <x:c r="S27" s="9"/>
      <x:c r="T27" s="9"/>
      <x:c r="U27" s="26"/>
      <x:c r="V27" s="9"/>
      <x:c r="W27" s="9"/>
      <x:c r="X27" s="9"/>
      <x:c r="Y27" s="9"/>
      <x:c r="Z27" s="9"/>
      <x:c r="AA27" s="26"/>
      <x:c r="AB27" s="9"/>
      <x:c r="AC27" s="26"/>
      <x:c r="AD27" s="9"/>
      <x:c r="AE27" s="17" t="str">
        <x:f>IF(COUNTA(A27:AD27)=0,"",IF(OR(ISERROR($B$7),ISERROR($B$8),ISERROR($B$9),ISERROR(F27),ISERROR(G27),ISERROR(H27),ISERROR(U27),ISERROR(AA27),ISERROR(AC27),ISERROR(C27),ISERROR(L27),ISERROR(M27)),"Check: numeric/date input error",IF(OR(LEN(TRIM(A27&amp;""))=0,NOT(ISTEXT(A27)),NOT(EXACT(A27,TRIM(A27)))),"Check: change ID missing or untrimmed",IF(OR(ISNUMBER(FIND("*",A27)),ISNUMBER(FIND("?",A27)),ISNUMBER(FIND("~",A27))),"Check: change ID contains wildcard",IF(OR(LEN(TRIM(B27&amp;""))=0,NOT(ISTEXT(B27)),NOT(EXACT(B27,TRIM(B27)))),"Check: calculation ID missing or untrimmed",IF(OR(ISNUMBER(FIND("*",B27)),ISNUMBER(FIND("?",B27)),ISNUMBER(FIND("~",B27))),"Check: calculation ID contains wildcard",IF(COUNTIFS($A$15:$A$74,A27)&gt;1,"Check: duplicate change ID",IF(NOT(IF(AND(ISNUMBER(C27),NOT(ISLOGICAL(C27))),AND(C27&gt;=1,C27&lt;=9999,MOD(C27,1)=0),FALSE)),"Check: sequence must be whole 1-9999",IF(COUNTIFS($B$15:$B$74,B27,$C$15:$C$74,C27)&gt;1,"Check: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setup",IF(OR(LEN(TRIM(D27&amp;""))=0,LEN(TRIM(E27&amp;""))=0,LEN(TRIM(J27&amp;""))=0,LEN(TRIM(K27&amp;""))=0,LEN(TRIM(Q27&amp;""))=0,LEN(TRIM(R27&amp;""))=0),"Check: before-after evidence missing",IF(NOT(OR(EXACT(I27,"Source correction"),EXACT(I27,"Formula correction"),EXACT(I27,"Method change"),EXACT(I27,"Boundary change"),EXACT(I27,"Presentation"),EXACT(I27,"Mixed"))),"Check: change type invalid",IF(NOT(OR(EXACT(P27,"Same basis"),EXACT(P27,"Basis changed"),EXACT(P27,"Narrative only"))),"Check: comparison basis invalid",IF(NOT(OR(EXACT(S27,"Draft"),EXACT(S27,"In review"),EXACT(S27,"Approved"),EXACT(S27,"Rejected"))),"Check: review state invalid",IF(NOT(OR(EXACT(W27,"Not checked"),EXACT(W27,"Pending"),EXACT(W27,"Checked"),EXACT(W27,"Not required"))),"Check: dependency state invalid",IF(NOT(OR(EXACT(Y27,"Unreleased"),EXACT(Y27,"Released"),EXACT(Y27,"No release needed"))),"Check: release state invalid",IF(OR(AND(LEN(F27&amp;"")&gt;0,NOT(IF(AND(ISNUMBER(F27),NOT(ISLOGICAL(F27))),AND(F27&gt;=1,F27&lt;=2958465,MOD(F27,1)=0),FALSE))),AND(LEN(G27&amp;"")&gt;0,NOT(IF(AND(ISNUMBER(G27),NOT(ISLOGICAL(G27))),AND(G27&gt;=1,G27&lt;=2958465,MOD(G27,1)=0),FALSE))),AND(LEN(H27&amp;"")&gt;0,NOT(IF(AND(ISNUMBER(H27),NOT(ISLOGICAL(H27))),AND(H27&gt;=1,H27&lt;=2958465,MOD(H27,1)=0),FALSE))),AND(LEN(U27&amp;"")&gt;0,NOT(IF(AND(ISNUMBER(U27),NOT(ISLOGICAL(U27))),AND(U27&gt;=1,U27&lt;=2958465,MOD(U27,1)=0),FALSE))),AND(LEN(AA27&amp;"")&gt;0,NOT(IF(AND(ISNUMBER(AA27),NOT(ISLOGICAL(AA27))),AND(AA27&gt;=1,AA27&lt;=2958465,MOD(AA27,1)=0),FALSE))),AND(LEN(AC27&amp;"")&gt;0,NOT(IF(AND(ISNUMBER(AC27),NOT(ISLOGICAL(AC27))),AND(AC27&gt;=1,AC27&lt;=2958465,MOD(AC27,1)=0),FALSE)))),"Check: entered date invalid",IF(OR(LEN(F27&amp;"")=0,LEN(G27&amp;"")=0,F27&gt;G27,F27&lt;$B$7,G27&gt;$B$8),"Check: reporting period invalid",IF(OR(LEN(H27&amp;"")=0,H27&gt;$B$9),"Check: detected date missing or future",IF(OR(AND(LEN(U27&amp;"")&gt;0,OR(U27&lt;H27,U27&gt;$B$9)),AND(LEN(AA27&amp;"")&gt;0,OR(AA27&lt;H27,AA27&gt;$B$9))),"Check: actual date chronology",IF(OR(LEN(TRIM(N27&amp;""))=0,LEN(TRIM(O27&amp;""))=0,NOT(EXACT(N27,TRIM(N27))),NOT(EXACT(O27,TRIM(O27)))),"Check: units missing or untrimmed",IF(AND(EXACT(P27,"Same basis"),OR(NOT(IF(AND(ISNUMBER(L27),NOT(ISLOGICAL(L27))),ABS(L27)&lt;=1000000000000,FALSE)),NOT(IF(AND(ISNUMBER(M27),NOT(ISLOGICAL(M27))),ABS(M27)&lt;=1000000000000,FALSE)))),"Check: numeric pair required",IF(AND(EXACT(P27,"Same basis"),NOT(EXACT(N27,O27))),"Check: units differ",IF(AND(EXACT(P27,"Basis changed"),OR(AND(LEN(L27&amp;"")&gt;0,NOT(IF(AND(ISNUMBER(L27),NOT(ISLOGICAL(L27))),ABS(L27)&lt;=1000000000000,FALSE))),AND(LEN(M27&amp;"")&gt;0,NOT(IF(AND(ISNUMBER(M27),NOT(ISLOGICAL(M27))),ABS(M27)&lt;=1000000000000,FALSE))),AND(LEN(L27&amp;"")=0,LEN(M27&amp;"")&gt;0),AND(LEN(L27&amp;"")&gt;0,LEN(M27&amp;"")=0))),"Check: basis-change values invalid",IF(AND(EXACT(P27,"Narrative only"),OR(LEN(TRIM(L27&amp;""))=0,LEN(TRIM(M27&amp;""))=0,NOT(EXACT(N27,"Narrative")),NOT(EXACT(O27,"Narrative")))),"Check: narrative pair or marker missing",IF(AND(NOT(EXACT(S27,"Draft")),OR(LEN(TRIM(T27&amp;""))=0,LEN(U27&amp;"")=0,LEN(TRIM(V27&amp;""))=0)),"Check: review record incomplete",IF(AND(EXACT(S27,"Draft"),LEN(U27&amp;"")&gt;0),"Check: update review state",IF(AND(EXACT(S27,"Approved"),LEN(TRIM(AD27&amp;""))=0),"Check: historical-disclosure decision missing",IF(AND(OR(EXACT(W27,"Checked"),EXACT(W27,"Not required")),LEN(TRIM(X27&amp;""))=0),"Check: dependency evidence missing",IF(AND(EXACT(Y27,"Released"),OR(NOT(EXACT(S27,"Approved")),NOT(OR(EXACT(W27,"Checked"),EXACT(W27,"Not required"))),LEN(TRIM(Z27&amp;""))=0,LEN(AA27&amp;"")=0,AA27&lt;U27)),"Check: release prerequisites incomplete",IF(AND(NOT(EXACT(Y27,"Released")),LEN(AA27&amp;"")&gt;0),"Check: unused release date",IF(AND(EXACT(Y27,"No release needed"),OR(NOT(OR(EXACT(S27,"Approved"),EXACT(S27,"Rejected"))),LEN(TRIM(Z27&amp;""))=0)),"Check: no-release decision incomplete",IF(AND(EXACT(Y27,"Unreleased"),NOT(EXACT(S27,"Rejected")),OR(LEN(TRIM(AB27&amp;""))=0,LEN(AC27&amp;"")=0)),"Check: next action or date missing","Recorded")))))))))))))))))))))))))))))))))</x:f>
      </x:c>
      <x:c r="AF27" s="19" t="str">
        <x:f>IF(AE27="Recorded",IF(AND(AE27="Recorded",EXACT(P27,"Same basis")),M27-L27,""),"")</x:f>
      </x:c>
      <x:c r="AG27" s="27" t="str">
        <x:f>IF(AE27="Recorded",IF(AND(AE27="Recorded",EXACT(P27,"Same basis")),IF(SIGN(L27)=1,IF(SIGN(M27-L27)=0,0,IF(LOG10(ABS(M27-L27))-LOG10(L27)&gt;300,"n.a.",(M27-L27)/L27)),"n.a."),""),"")</x:f>
      </x:c>
      <x:c r="AH27" s="17" t="str">
        <x:f>IF(LEN(AE27&amp;"")=0,"",IF(AE27&lt;&gt;"Recorded","Check: resolve input issue",IF(EXACT(P27,"Same basis"),IF(ISNUMBER(AG27),"Numeric comparison available","Delta only; relative change unavailable"),IF(EXACT(P27,"Narrative only"),"Narrative comparison only","Basis changed; no numeric delta"))))</x:f>
      </x:c>
      <x:c r="AI27" s="17" t="str">
        <x:f>IF(LEN(AE27&amp;"")=0,"",IF(AE27&lt;&gt;"Recorded","Check: resolve input issue",IF(EXACT(S27,"Rejected"),"Rejected; no release",IF(EXACT(Y27,"No release needed"),"No-release decision recorded",IF(EXACT(Y27,"Released"),"Release recorded",IF(NOT(EXACT(S27,"Approved")),"Review not approved",IF(OR(EXACT(W27,"Checked"),EXACT(W27,"Not required")),"Approved; release pending","Approved; update dependents")))))))</x:f>
      </x:c>
    </x:row>
    <x:row r="28" ht="52" customHeight="1">
      <x:c r="A28" s="9"/>
      <x:c r="B28" s="9"/>
      <x:c r="C28" s="26"/>
      <x:c r="D28" s="9"/>
      <x:c r="E28" s="9"/>
      <x:c r="F28" s="26"/>
      <x:c r="G28" s="26"/>
      <x:c r="H28" s="26"/>
      <x:c r="I28" s="9"/>
      <x:c r="J28" s="9"/>
      <x:c r="K28" s="9"/>
      <x:c r="L28" s="26"/>
      <x:c r="M28" s="26"/>
      <x:c r="N28" s="9"/>
      <x:c r="O28" s="9"/>
      <x:c r="P28" s="9"/>
      <x:c r="Q28" s="9"/>
      <x:c r="R28" s="9"/>
      <x:c r="S28" s="9"/>
      <x:c r="T28" s="9"/>
      <x:c r="U28" s="26"/>
      <x:c r="V28" s="9"/>
      <x:c r="W28" s="9"/>
      <x:c r="X28" s="9"/>
      <x:c r="Y28" s="9"/>
      <x:c r="Z28" s="9"/>
      <x:c r="AA28" s="26"/>
      <x:c r="AB28" s="9"/>
      <x:c r="AC28" s="26"/>
      <x:c r="AD28" s="9"/>
      <x:c r="AE28" s="17" t="str">
        <x:f>IF(COUNTA(A28:AD28)=0,"",IF(OR(ISERROR($B$7),ISERROR($B$8),ISERROR($B$9),ISERROR(F28),ISERROR(G28),ISERROR(H28),ISERROR(U28),ISERROR(AA28),ISERROR(AC28),ISERROR(C28),ISERROR(L28),ISERROR(M28)),"Check: numeric/date input error",IF(OR(LEN(TRIM(A28&amp;""))=0,NOT(ISTEXT(A28)),NOT(EXACT(A28,TRIM(A28)))),"Check: change ID missing or untrimmed",IF(OR(ISNUMBER(FIND("*",A28)),ISNUMBER(FIND("?",A28)),ISNUMBER(FIND("~",A28))),"Check: change ID contains wildcard",IF(OR(LEN(TRIM(B28&amp;""))=0,NOT(ISTEXT(B28)),NOT(EXACT(B28,TRIM(B28)))),"Check: calculation ID missing or untrimmed",IF(OR(ISNUMBER(FIND("*",B28)),ISNUMBER(FIND("?",B28)),ISNUMBER(FIND("~",B28))),"Check: calculation ID contains wildcard",IF(COUNTIFS($A$15:$A$74,A28)&gt;1,"Check: duplicate change ID",IF(NOT(IF(AND(ISNUMBER(C28),NOT(ISLOGICAL(C28))),AND(C28&gt;=1,C28&lt;=9999,MOD(C28,1)=0),FALSE)),"Check: sequence must be whole 1-9999",IF(COUNTIFS($B$15:$B$74,B28,$C$15:$C$74,C28)&gt;1,"Check: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setup",IF(OR(LEN(TRIM(D28&amp;""))=0,LEN(TRIM(E28&amp;""))=0,LEN(TRIM(J28&amp;""))=0,LEN(TRIM(K28&amp;""))=0,LEN(TRIM(Q28&amp;""))=0,LEN(TRIM(R28&amp;""))=0),"Check: before-after evidence missing",IF(NOT(OR(EXACT(I28,"Source correction"),EXACT(I28,"Formula correction"),EXACT(I28,"Method change"),EXACT(I28,"Boundary change"),EXACT(I28,"Presentation"),EXACT(I28,"Mixed"))),"Check: change type invalid",IF(NOT(OR(EXACT(P28,"Same basis"),EXACT(P28,"Basis changed"),EXACT(P28,"Narrative only"))),"Check: comparison basis invalid",IF(NOT(OR(EXACT(S28,"Draft"),EXACT(S28,"In review"),EXACT(S28,"Approved"),EXACT(S28,"Rejected"))),"Check: review state invalid",IF(NOT(OR(EXACT(W28,"Not checked"),EXACT(W28,"Pending"),EXACT(W28,"Checked"),EXACT(W28,"Not required"))),"Check: dependency state invalid",IF(NOT(OR(EXACT(Y28,"Unreleased"),EXACT(Y28,"Released"),EXACT(Y28,"No release needed"))),"Check: release state invalid",IF(OR(AND(LEN(F28&amp;"")&gt;0,NOT(IF(AND(ISNUMBER(F28),NOT(ISLOGICAL(F28))),AND(F28&gt;=1,F28&lt;=2958465,MOD(F28,1)=0),FALSE))),AND(LEN(G28&amp;"")&gt;0,NOT(IF(AND(ISNUMBER(G28),NOT(ISLOGICAL(G28))),AND(G28&gt;=1,G28&lt;=2958465,MOD(G28,1)=0),FALSE))),AND(LEN(H28&amp;"")&gt;0,NOT(IF(AND(ISNUMBER(H28),NOT(ISLOGICAL(H28))),AND(H28&gt;=1,H28&lt;=2958465,MOD(H28,1)=0),FALSE))),AND(LEN(U28&amp;"")&gt;0,NOT(IF(AND(ISNUMBER(U28),NOT(ISLOGICAL(U28))),AND(U28&gt;=1,U28&lt;=2958465,MOD(U28,1)=0),FALSE))),AND(LEN(AA28&amp;"")&gt;0,NOT(IF(AND(ISNUMBER(AA28),NOT(ISLOGICAL(AA28))),AND(AA28&gt;=1,AA28&lt;=2958465,MOD(AA28,1)=0),FALSE))),AND(LEN(AC28&amp;"")&gt;0,NOT(IF(AND(ISNUMBER(AC28),NOT(ISLOGICAL(AC28))),AND(AC28&gt;=1,AC28&lt;=2958465,MOD(AC28,1)=0),FALSE)))),"Check: entered date invalid",IF(OR(LEN(F28&amp;"")=0,LEN(G28&amp;"")=0,F28&gt;G28,F28&lt;$B$7,G28&gt;$B$8),"Check: reporting period invalid",IF(OR(LEN(H28&amp;"")=0,H28&gt;$B$9),"Check: detected date missing or future",IF(OR(AND(LEN(U28&amp;"")&gt;0,OR(U28&lt;H28,U28&gt;$B$9)),AND(LEN(AA28&amp;"")&gt;0,OR(AA28&lt;H28,AA28&gt;$B$9))),"Check: actual date chronology",IF(OR(LEN(TRIM(N28&amp;""))=0,LEN(TRIM(O28&amp;""))=0,NOT(EXACT(N28,TRIM(N28))),NOT(EXACT(O28,TRIM(O28)))),"Check: units missing or untrimmed",IF(AND(EXACT(P28,"Same basis"),OR(NOT(IF(AND(ISNUMBER(L28),NOT(ISLOGICAL(L28))),ABS(L28)&lt;=1000000000000,FALSE)),NOT(IF(AND(ISNUMBER(M28),NOT(ISLOGICAL(M28))),ABS(M28)&lt;=1000000000000,FALSE)))),"Check: numeric pair required",IF(AND(EXACT(P28,"Same basis"),NOT(EXACT(N28,O28))),"Check: units differ",IF(AND(EXACT(P28,"Basis changed"),OR(AND(LEN(L28&amp;"")&gt;0,NOT(IF(AND(ISNUMBER(L28),NOT(ISLOGICAL(L28))),ABS(L28)&lt;=1000000000000,FALSE))),AND(LEN(M28&amp;"")&gt;0,NOT(IF(AND(ISNUMBER(M28),NOT(ISLOGICAL(M28))),ABS(M28)&lt;=1000000000000,FALSE))),AND(LEN(L28&amp;"")=0,LEN(M28&amp;"")&gt;0),AND(LEN(L28&amp;"")&gt;0,LEN(M28&amp;"")=0))),"Check: basis-change values invalid",IF(AND(EXACT(P28,"Narrative only"),OR(LEN(TRIM(L28&amp;""))=0,LEN(TRIM(M28&amp;""))=0,NOT(EXACT(N28,"Narrative")),NOT(EXACT(O28,"Narrative")))),"Check: narrative pair or marker missing",IF(AND(NOT(EXACT(S28,"Draft")),OR(LEN(TRIM(T28&amp;""))=0,LEN(U28&amp;"")=0,LEN(TRIM(V28&amp;""))=0)),"Check: review record incomplete",IF(AND(EXACT(S28,"Draft"),LEN(U28&amp;"")&gt;0),"Check: update review state",IF(AND(EXACT(S28,"Approved"),LEN(TRIM(AD28&amp;""))=0),"Check: historical-disclosure decision missing",IF(AND(OR(EXACT(W28,"Checked"),EXACT(W28,"Not required")),LEN(TRIM(X28&amp;""))=0),"Check: dependency evidence missing",IF(AND(EXACT(Y28,"Released"),OR(NOT(EXACT(S28,"Approved")),NOT(OR(EXACT(W28,"Checked"),EXACT(W28,"Not required"))),LEN(TRIM(Z28&amp;""))=0,LEN(AA28&amp;"")=0,AA28&lt;U28)),"Check: release prerequisites incomplete",IF(AND(NOT(EXACT(Y28,"Released")),LEN(AA28&amp;"")&gt;0),"Check: unused release date",IF(AND(EXACT(Y28,"No release needed"),OR(NOT(OR(EXACT(S28,"Approved"),EXACT(S28,"Rejected"))),LEN(TRIM(Z28&amp;""))=0)),"Check: no-release decision incomplete",IF(AND(EXACT(Y28,"Unreleased"),NOT(EXACT(S28,"Rejected")),OR(LEN(TRIM(AB28&amp;""))=0,LEN(AC28&amp;"")=0)),"Check: next action or date missing","Recorded")))))))))))))))))))))))))))))))))</x:f>
      </x:c>
      <x:c r="AF28" s="19" t="str">
        <x:f>IF(AE28="Recorded",IF(AND(AE28="Recorded",EXACT(P28,"Same basis")),M28-L28,""),"")</x:f>
      </x:c>
      <x:c r="AG28" s="27" t="str">
        <x:f>IF(AE28="Recorded",IF(AND(AE28="Recorded",EXACT(P28,"Same basis")),IF(SIGN(L28)=1,IF(SIGN(M28-L28)=0,0,IF(LOG10(ABS(M28-L28))-LOG10(L28)&gt;300,"n.a.",(M28-L28)/L28)),"n.a."),""),"")</x:f>
      </x:c>
      <x:c r="AH28" s="17" t="str">
        <x:f>IF(LEN(AE28&amp;"")=0,"",IF(AE28&lt;&gt;"Recorded","Check: resolve input issue",IF(EXACT(P28,"Same basis"),IF(ISNUMBER(AG28),"Numeric comparison available","Delta only; relative change unavailable"),IF(EXACT(P28,"Narrative only"),"Narrative comparison only","Basis changed; no numeric delta"))))</x:f>
      </x:c>
      <x:c r="AI28" s="17" t="str">
        <x:f>IF(LEN(AE28&amp;"")=0,"",IF(AE28&lt;&gt;"Recorded","Check: resolve input issue",IF(EXACT(S28,"Rejected"),"Rejected; no release",IF(EXACT(Y28,"No release needed"),"No-release decision recorded",IF(EXACT(Y28,"Released"),"Release recorded",IF(NOT(EXACT(S28,"Approved")),"Review not approved",IF(OR(EXACT(W28,"Checked"),EXACT(W28,"Not required")),"Approved; release pending","Approved; update dependents")))))))</x:f>
      </x:c>
    </x:row>
    <x:row r="29" ht="52" customHeight="1">
      <x:c r="A29" s="9"/>
      <x:c r="B29" s="9"/>
      <x:c r="C29" s="26"/>
      <x:c r="D29" s="9"/>
      <x:c r="E29" s="9"/>
      <x:c r="F29" s="26"/>
      <x:c r="G29" s="26"/>
      <x:c r="H29" s="26"/>
      <x:c r="I29" s="9"/>
      <x:c r="J29" s="9"/>
      <x:c r="K29" s="9"/>
      <x:c r="L29" s="26"/>
      <x:c r="M29" s="26"/>
      <x:c r="N29" s="9"/>
      <x:c r="O29" s="9"/>
      <x:c r="P29" s="9"/>
      <x:c r="Q29" s="9"/>
      <x:c r="R29" s="9"/>
      <x:c r="S29" s="9"/>
      <x:c r="T29" s="9"/>
      <x:c r="U29" s="26"/>
      <x:c r="V29" s="9"/>
      <x:c r="W29" s="9"/>
      <x:c r="X29" s="9"/>
      <x:c r="Y29" s="9"/>
      <x:c r="Z29" s="9"/>
      <x:c r="AA29" s="26"/>
      <x:c r="AB29" s="9"/>
      <x:c r="AC29" s="26"/>
      <x:c r="AD29" s="9"/>
      <x:c r="AE29" s="17" t="str">
        <x:f>IF(COUNTA(A29:AD29)=0,"",IF(OR(ISERROR($B$7),ISERROR($B$8),ISERROR($B$9),ISERROR(F29),ISERROR(G29),ISERROR(H29),ISERROR(U29),ISERROR(AA29),ISERROR(AC29),ISERROR(C29),ISERROR(L29),ISERROR(M29)),"Check: numeric/date input error",IF(OR(LEN(TRIM(A29&amp;""))=0,NOT(ISTEXT(A29)),NOT(EXACT(A29,TRIM(A29)))),"Check: change ID missing or untrimmed",IF(OR(ISNUMBER(FIND("*",A29)),ISNUMBER(FIND("?",A29)),ISNUMBER(FIND("~",A29))),"Check: change ID contains wildcard",IF(OR(LEN(TRIM(B29&amp;""))=0,NOT(ISTEXT(B29)),NOT(EXACT(B29,TRIM(B29)))),"Check: calculation ID missing or untrimmed",IF(OR(ISNUMBER(FIND("*",B29)),ISNUMBER(FIND("?",B29)),ISNUMBER(FIND("~",B29))),"Check: calculation ID contains wildcard",IF(COUNTIFS($A$15:$A$74,A29)&gt;1,"Check: duplicate change ID",IF(NOT(IF(AND(ISNUMBER(C29),NOT(ISLOGICAL(C29))),AND(C29&gt;=1,C29&lt;=9999,MOD(C29,1)=0),FALSE)),"Check: sequence must be whole 1-9999",IF(COUNTIFS($B$15:$B$74,B29,$C$15:$C$74,C29)&gt;1,"Check: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setup",IF(OR(LEN(TRIM(D29&amp;""))=0,LEN(TRIM(E29&amp;""))=0,LEN(TRIM(J29&amp;""))=0,LEN(TRIM(K29&amp;""))=0,LEN(TRIM(Q29&amp;""))=0,LEN(TRIM(R29&amp;""))=0),"Check: before-after evidence missing",IF(NOT(OR(EXACT(I29,"Source correction"),EXACT(I29,"Formula correction"),EXACT(I29,"Method change"),EXACT(I29,"Boundary change"),EXACT(I29,"Presentation"),EXACT(I29,"Mixed"))),"Check: change type invalid",IF(NOT(OR(EXACT(P29,"Same basis"),EXACT(P29,"Basis changed"),EXACT(P29,"Narrative only"))),"Check: comparison basis invalid",IF(NOT(OR(EXACT(S29,"Draft"),EXACT(S29,"In review"),EXACT(S29,"Approved"),EXACT(S29,"Rejected"))),"Check: review state invalid",IF(NOT(OR(EXACT(W29,"Not checked"),EXACT(W29,"Pending"),EXACT(W29,"Checked"),EXACT(W29,"Not required"))),"Check: dependency state invalid",IF(NOT(OR(EXACT(Y29,"Unreleased"),EXACT(Y29,"Released"),EXACT(Y29,"No release needed"))),"Check: release state invalid",IF(OR(AND(LEN(F29&amp;"")&gt;0,NOT(IF(AND(ISNUMBER(F29),NOT(ISLOGICAL(F29))),AND(F29&gt;=1,F29&lt;=2958465,MOD(F29,1)=0),FALSE))),AND(LEN(G29&amp;"")&gt;0,NOT(IF(AND(ISNUMBER(G29),NOT(ISLOGICAL(G29))),AND(G29&gt;=1,G29&lt;=2958465,MOD(G29,1)=0),FALSE))),AND(LEN(H29&amp;"")&gt;0,NOT(IF(AND(ISNUMBER(H29),NOT(ISLOGICAL(H29))),AND(H29&gt;=1,H29&lt;=2958465,MOD(H29,1)=0),FALSE))),AND(LEN(U29&amp;"")&gt;0,NOT(IF(AND(ISNUMBER(U29),NOT(ISLOGICAL(U29))),AND(U29&gt;=1,U29&lt;=2958465,MOD(U29,1)=0),FALSE))),AND(LEN(AA29&amp;"")&gt;0,NOT(IF(AND(ISNUMBER(AA29),NOT(ISLOGICAL(AA29))),AND(AA29&gt;=1,AA29&lt;=2958465,MOD(AA29,1)=0),FALSE))),AND(LEN(AC29&amp;"")&gt;0,NOT(IF(AND(ISNUMBER(AC29),NOT(ISLOGICAL(AC29))),AND(AC29&gt;=1,AC29&lt;=2958465,MOD(AC29,1)=0),FALSE)))),"Check: entered date invalid",IF(OR(LEN(F29&amp;"")=0,LEN(G29&amp;"")=0,F29&gt;G29,F29&lt;$B$7,G29&gt;$B$8),"Check: reporting period invalid",IF(OR(LEN(H29&amp;"")=0,H29&gt;$B$9),"Check: detected date missing or future",IF(OR(AND(LEN(U29&amp;"")&gt;0,OR(U29&lt;H29,U29&gt;$B$9)),AND(LEN(AA29&amp;"")&gt;0,OR(AA29&lt;H29,AA29&gt;$B$9))),"Check: actual date chronology",IF(OR(LEN(TRIM(N29&amp;""))=0,LEN(TRIM(O29&amp;""))=0,NOT(EXACT(N29,TRIM(N29))),NOT(EXACT(O29,TRIM(O29)))),"Check: units missing or untrimmed",IF(AND(EXACT(P29,"Same basis"),OR(NOT(IF(AND(ISNUMBER(L29),NOT(ISLOGICAL(L29))),ABS(L29)&lt;=1000000000000,FALSE)),NOT(IF(AND(ISNUMBER(M29),NOT(ISLOGICAL(M29))),ABS(M29)&lt;=1000000000000,FALSE)))),"Check: numeric pair required",IF(AND(EXACT(P29,"Same basis"),NOT(EXACT(N29,O29))),"Check: units differ",IF(AND(EXACT(P29,"Basis changed"),OR(AND(LEN(L29&amp;"")&gt;0,NOT(IF(AND(ISNUMBER(L29),NOT(ISLOGICAL(L29))),ABS(L29)&lt;=1000000000000,FALSE))),AND(LEN(M29&amp;"")&gt;0,NOT(IF(AND(ISNUMBER(M29),NOT(ISLOGICAL(M29))),ABS(M29)&lt;=1000000000000,FALSE))),AND(LEN(L29&amp;"")=0,LEN(M29&amp;"")&gt;0),AND(LEN(L29&amp;"")&gt;0,LEN(M29&amp;"")=0))),"Check: basis-change values invalid",IF(AND(EXACT(P29,"Narrative only"),OR(LEN(TRIM(L29&amp;""))=0,LEN(TRIM(M29&amp;""))=0,NOT(EXACT(N29,"Narrative")),NOT(EXACT(O29,"Narrative")))),"Check: narrative pair or marker missing",IF(AND(NOT(EXACT(S29,"Draft")),OR(LEN(TRIM(T29&amp;""))=0,LEN(U29&amp;"")=0,LEN(TRIM(V29&amp;""))=0)),"Check: review record incomplete",IF(AND(EXACT(S29,"Draft"),LEN(U29&amp;"")&gt;0),"Check: update review state",IF(AND(EXACT(S29,"Approved"),LEN(TRIM(AD29&amp;""))=0),"Check: historical-disclosure decision missing",IF(AND(OR(EXACT(W29,"Checked"),EXACT(W29,"Not required")),LEN(TRIM(X29&amp;""))=0),"Check: dependency evidence missing",IF(AND(EXACT(Y29,"Released"),OR(NOT(EXACT(S29,"Approved")),NOT(OR(EXACT(W29,"Checked"),EXACT(W29,"Not required"))),LEN(TRIM(Z29&amp;""))=0,LEN(AA29&amp;"")=0,AA29&lt;U29)),"Check: release prerequisites incomplete",IF(AND(NOT(EXACT(Y29,"Released")),LEN(AA29&amp;"")&gt;0),"Check: unused release date",IF(AND(EXACT(Y29,"No release needed"),OR(NOT(OR(EXACT(S29,"Approved"),EXACT(S29,"Rejected"))),LEN(TRIM(Z29&amp;""))=0)),"Check: no-release decision incomplete",IF(AND(EXACT(Y29,"Unreleased"),NOT(EXACT(S29,"Rejected")),OR(LEN(TRIM(AB29&amp;""))=0,LEN(AC29&amp;"")=0)),"Check: next action or date missing","Recorded")))))))))))))))))))))))))))))))))</x:f>
      </x:c>
      <x:c r="AF29" s="19" t="str">
        <x:f>IF(AE29="Recorded",IF(AND(AE29="Recorded",EXACT(P29,"Same basis")),M29-L29,""),"")</x:f>
      </x:c>
      <x:c r="AG29" s="27" t="str">
        <x:f>IF(AE29="Recorded",IF(AND(AE29="Recorded",EXACT(P29,"Same basis")),IF(SIGN(L29)=1,IF(SIGN(M29-L29)=0,0,IF(LOG10(ABS(M29-L29))-LOG10(L29)&gt;300,"n.a.",(M29-L29)/L29)),"n.a."),""),"")</x:f>
      </x:c>
      <x:c r="AH29" s="17" t="str">
        <x:f>IF(LEN(AE29&amp;"")=0,"",IF(AE29&lt;&gt;"Recorded","Check: resolve input issue",IF(EXACT(P29,"Same basis"),IF(ISNUMBER(AG29),"Numeric comparison available","Delta only; relative change unavailable"),IF(EXACT(P29,"Narrative only"),"Narrative comparison only","Basis changed; no numeric delta"))))</x:f>
      </x:c>
      <x:c r="AI29" s="17" t="str">
        <x:f>IF(LEN(AE29&amp;"")=0,"",IF(AE29&lt;&gt;"Recorded","Check: resolve input issue",IF(EXACT(S29,"Rejected"),"Rejected; no release",IF(EXACT(Y29,"No release needed"),"No-release decision recorded",IF(EXACT(Y29,"Released"),"Release recorded",IF(NOT(EXACT(S29,"Approved")),"Review not approved",IF(OR(EXACT(W29,"Checked"),EXACT(W29,"Not required")),"Approved; release pending","Approved; update dependents")))))))</x:f>
      </x:c>
    </x:row>
    <x:row r="30" ht="52" customHeight="1">
      <x:c r="A30" s="9"/>
      <x:c r="B30" s="9"/>
      <x:c r="C30" s="26"/>
      <x:c r="D30" s="9"/>
      <x:c r="E30" s="9"/>
      <x:c r="F30" s="26"/>
      <x:c r="G30" s="26"/>
      <x:c r="H30" s="26"/>
      <x:c r="I30" s="9"/>
      <x:c r="J30" s="9"/>
      <x:c r="K30" s="9"/>
      <x:c r="L30" s="26"/>
      <x:c r="M30" s="26"/>
      <x:c r="N30" s="9"/>
      <x:c r="O30" s="9"/>
      <x:c r="P30" s="9"/>
      <x:c r="Q30" s="9"/>
      <x:c r="R30" s="9"/>
      <x:c r="S30" s="9"/>
      <x:c r="T30" s="9"/>
      <x:c r="U30" s="26"/>
      <x:c r="V30" s="9"/>
      <x:c r="W30" s="9"/>
      <x:c r="X30" s="9"/>
      <x:c r="Y30" s="9"/>
      <x:c r="Z30" s="9"/>
      <x:c r="AA30" s="26"/>
      <x:c r="AB30" s="9"/>
      <x:c r="AC30" s="26"/>
      <x:c r="AD30" s="9"/>
      <x:c r="AE30" s="17" t="str">
        <x:f>IF(COUNTA(A30:AD30)=0,"",IF(OR(ISERROR($B$7),ISERROR($B$8),ISERROR($B$9),ISERROR(F30),ISERROR(G30),ISERROR(H30),ISERROR(U30),ISERROR(AA30),ISERROR(AC30),ISERROR(C30),ISERROR(L30),ISERROR(M30)),"Check: numeric/date input error",IF(OR(LEN(TRIM(A30&amp;""))=0,NOT(ISTEXT(A30)),NOT(EXACT(A30,TRIM(A30)))),"Check: change ID missing or untrimmed",IF(OR(ISNUMBER(FIND("*",A30)),ISNUMBER(FIND("?",A30)),ISNUMBER(FIND("~",A30))),"Check: change ID contains wildcard",IF(OR(LEN(TRIM(B30&amp;""))=0,NOT(ISTEXT(B30)),NOT(EXACT(B30,TRIM(B30)))),"Check: calculation ID missing or untrimmed",IF(OR(ISNUMBER(FIND("*",B30)),ISNUMBER(FIND("?",B30)),ISNUMBER(FIND("~",B30))),"Check: calculation ID contains wildcard",IF(COUNTIFS($A$15:$A$74,A30)&gt;1,"Check: duplicate change ID",IF(NOT(IF(AND(ISNUMBER(C30),NOT(ISLOGICAL(C30))),AND(C30&gt;=1,C30&lt;=9999,MOD(C30,1)=0),FALSE)),"Check: sequence must be whole 1-9999",IF(COUNTIFS($B$15:$B$74,B30,$C$15:$C$74,C30)&gt;1,"Check: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setup",IF(OR(LEN(TRIM(D30&amp;""))=0,LEN(TRIM(E30&amp;""))=0,LEN(TRIM(J30&amp;""))=0,LEN(TRIM(K30&amp;""))=0,LEN(TRIM(Q30&amp;""))=0,LEN(TRIM(R30&amp;""))=0),"Check: before-after evidence missing",IF(NOT(OR(EXACT(I30,"Source correction"),EXACT(I30,"Formula correction"),EXACT(I30,"Method change"),EXACT(I30,"Boundary change"),EXACT(I30,"Presentation"),EXACT(I30,"Mixed"))),"Check: change type invalid",IF(NOT(OR(EXACT(P30,"Same basis"),EXACT(P30,"Basis changed"),EXACT(P30,"Narrative only"))),"Check: comparison basis invalid",IF(NOT(OR(EXACT(S30,"Draft"),EXACT(S30,"In review"),EXACT(S30,"Approved"),EXACT(S30,"Rejected"))),"Check: review state invalid",IF(NOT(OR(EXACT(W30,"Not checked"),EXACT(W30,"Pending"),EXACT(W30,"Checked"),EXACT(W30,"Not required"))),"Check: dependency state invalid",IF(NOT(OR(EXACT(Y30,"Unreleased"),EXACT(Y30,"Released"),EXACT(Y30,"No release needed"))),"Check: release state invalid",IF(OR(AND(LEN(F30&amp;"")&gt;0,NOT(IF(AND(ISNUMBER(F30),NOT(ISLOGICAL(F30))),AND(F30&gt;=1,F30&lt;=2958465,MOD(F30,1)=0),FALSE))),AND(LEN(G30&amp;"")&gt;0,NOT(IF(AND(ISNUMBER(G30),NOT(ISLOGICAL(G30))),AND(G30&gt;=1,G30&lt;=2958465,MOD(G30,1)=0),FALSE))),AND(LEN(H30&amp;"")&gt;0,NOT(IF(AND(ISNUMBER(H30),NOT(ISLOGICAL(H30))),AND(H30&gt;=1,H30&lt;=2958465,MOD(H30,1)=0),FALSE))),AND(LEN(U30&amp;"")&gt;0,NOT(IF(AND(ISNUMBER(U30),NOT(ISLOGICAL(U30))),AND(U30&gt;=1,U30&lt;=2958465,MOD(U30,1)=0),FALSE))),AND(LEN(AA30&amp;"")&gt;0,NOT(IF(AND(ISNUMBER(AA30),NOT(ISLOGICAL(AA30))),AND(AA30&gt;=1,AA30&lt;=2958465,MOD(AA30,1)=0),FALSE))),AND(LEN(AC30&amp;"")&gt;0,NOT(IF(AND(ISNUMBER(AC30),NOT(ISLOGICAL(AC30))),AND(AC30&gt;=1,AC30&lt;=2958465,MOD(AC30,1)=0),FALSE)))),"Check: entered date invalid",IF(OR(LEN(F30&amp;"")=0,LEN(G30&amp;"")=0,F30&gt;G30,F30&lt;$B$7,G30&gt;$B$8),"Check: reporting period invalid",IF(OR(LEN(H30&amp;"")=0,H30&gt;$B$9),"Check: detected date missing or future",IF(OR(AND(LEN(U30&amp;"")&gt;0,OR(U30&lt;H30,U30&gt;$B$9)),AND(LEN(AA30&amp;"")&gt;0,OR(AA30&lt;H30,AA30&gt;$B$9))),"Check: actual date chronology",IF(OR(LEN(TRIM(N30&amp;""))=0,LEN(TRIM(O30&amp;""))=0,NOT(EXACT(N30,TRIM(N30))),NOT(EXACT(O30,TRIM(O30)))),"Check: units missing or untrimmed",IF(AND(EXACT(P30,"Same basis"),OR(NOT(IF(AND(ISNUMBER(L30),NOT(ISLOGICAL(L30))),ABS(L30)&lt;=1000000000000,FALSE)),NOT(IF(AND(ISNUMBER(M30),NOT(ISLOGICAL(M30))),ABS(M30)&lt;=1000000000000,FALSE)))),"Check: numeric pair required",IF(AND(EXACT(P30,"Same basis"),NOT(EXACT(N30,O30))),"Check: units differ",IF(AND(EXACT(P30,"Basis changed"),OR(AND(LEN(L30&amp;"")&gt;0,NOT(IF(AND(ISNUMBER(L30),NOT(ISLOGICAL(L30))),ABS(L30)&lt;=1000000000000,FALSE))),AND(LEN(M30&amp;"")&gt;0,NOT(IF(AND(ISNUMBER(M30),NOT(ISLOGICAL(M30))),ABS(M30)&lt;=1000000000000,FALSE))),AND(LEN(L30&amp;"")=0,LEN(M30&amp;"")&gt;0),AND(LEN(L30&amp;"")&gt;0,LEN(M30&amp;"")=0))),"Check: basis-change values invalid",IF(AND(EXACT(P30,"Narrative only"),OR(LEN(TRIM(L30&amp;""))=0,LEN(TRIM(M30&amp;""))=0,NOT(EXACT(N30,"Narrative")),NOT(EXACT(O30,"Narrative")))),"Check: narrative pair or marker missing",IF(AND(NOT(EXACT(S30,"Draft")),OR(LEN(TRIM(T30&amp;""))=0,LEN(U30&amp;"")=0,LEN(TRIM(V30&amp;""))=0)),"Check: review record incomplete",IF(AND(EXACT(S30,"Draft"),LEN(U30&amp;"")&gt;0),"Check: update review state",IF(AND(EXACT(S30,"Approved"),LEN(TRIM(AD30&amp;""))=0),"Check: historical-disclosure decision missing",IF(AND(OR(EXACT(W30,"Checked"),EXACT(W30,"Not required")),LEN(TRIM(X30&amp;""))=0),"Check: dependency evidence missing",IF(AND(EXACT(Y30,"Released"),OR(NOT(EXACT(S30,"Approved")),NOT(OR(EXACT(W30,"Checked"),EXACT(W30,"Not required"))),LEN(TRIM(Z30&amp;""))=0,LEN(AA30&amp;"")=0,AA30&lt;U30)),"Check: release prerequisites incomplete",IF(AND(NOT(EXACT(Y30,"Released")),LEN(AA30&amp;"")&gt;0),"Check: unused release date",IF(AND(EXACT(Y30,"No release needed"),OR(NOT(OR(EXACT(S30,"Approved"),EXACT(S30,"Rejected"))),LEN(TRIM(Z30&amp;""))=0)),"Check: no-release decision incomplete",IF(AND(EXACT(Y30,"Unreleased"),NOT(EXACT(S30,"Rejected")),OR(LEN(TRIM(AB30&amp;""))=0,LEN(AC30&amp;"")=0)),"Check: next action or date missing","Recorded")))))))))))))))))))))))))))))))))</x:f>
      </x:c>
      <x:c r="AF30" s="19" t="str">
        <x:f>IF(AE30="Recorded",IF(AND(AE30="Recorded",EXACT(P30,"Same basis")),M30-L30,""),"")</x:f>
      </x:c>
      <x:c r="AG30" s="27" t="str">
        <x:f>IF(AE30="Recorded",IF(AND(AE30="Recorded",EXACT(P30,"Same basis")),IF(SIGN(L30)=1,IF(SIGN(M30-L30)=0,0,IF(LOG10(ABS(M30-L30))-LOG10(L30)&gt;300,"n.a.",(M30-L30)/L30)),"n.a."),""),"")</x:f>
      </x:c>
      <x:c r="AH30" s="17" t="str">
        <x:f>IF(LEN(AE30&amp;"")=0,"",IF(AE30&lt;&gt;"Recorded","Check: resolve input issue",IF(EXACT(P30,"Same basis"),IF(ISNUMBER(AG30),"Numeric comparison available","Delta only; relative change unavailable"),IF(EXACT(P30,"Narrative only"),"Narrative comparison only","Basis changed; no numeric delta"))))</x:f>
      </x:c>
      <x:c r="AI30" s="17" t="str">
        <x:f>IF(LEN(AE30&amp;"")=0,"",IF(AE30&lt;&gt;"Recorded","Check: resolve input issue",IF(EXACT(S30,"Rejected"),"Rejected; no release",IF(EXACT(Y30,"No release needed"),"No-release decision recorded",IF(EXACT(Y30,"Released"),"Release recorded",IF(NOT(EXACT(S30,"Approved")),"Review not approved",IF(OR(EXACT(W30,"Checked"),EXACT(W30,"Not required")),"Approved; release pending","Approved; update dependents")))))))</x:f>
      </x:c>
    </x:row>
    <x:row r="31" ht="52" customHeight="1">
      <x:c r="A31" s="9"/>
      <x:c r="B31" s="9"/>
      <x:c r="C31" s="26"/>
      <x:c r="D31" s="9"/>
      <x:c r="E31" s="9"/>
      <x:c r="F31" s="26"/>
      <x:c r="G31" s="26"/>
      <x:c r="H31" s="26"/>
      <x:c r="I31" s="9"/>
      <x:c r="J31" s="9"/>
      <x:c r="K31" s="9"/>
      <x:c r="L31" s="26"/>
      <x:c r="M31" s="26"/>
      <x:c r="N31" s="9"/>
      <x:c r="O31" s="9"/>
      <x:c r="P31" s="9"/>
      <x:c r="Q31" s="9"/>
      <x:c r="R31" s="9"/>
      <x:c r="S31" s="9"/>
      <x:c r="T31" s="9"/>
      <x:c r="U31" s="26"/>
      <x:c r="V31" s="9"/>
      <x:c r="W31" s="9"/>
      <x:c r="X31" s="9"/>
      <x:c r="Y31" s="9"/>
      <x:c r="Z31" s="9"/>
      <x:c r="AA31" s="26"/>
      <x:c r="AB31" s="9"/>
      <x:c r="AC31" s="26"/>
      <x:c r="AD31" s="9"/>
      <x:c r="AE31" s="17" t="str">
        <x:f>IF(COUNTA(A31:AD31)=0,"",IF(OR(ISERROR($B$7),ISERROR($B$8),ISERROR($B$9),ISERROR(F31),ISERROR(G31),ISERROR(H31),ISERROR(U31),ISERROR(AA31),ISERROR(AC31),ISERROR(C31),ISERROR(L31),ISERROR(M31)),"Check: numeric/date input error",IF(OR(LEN(TRIM(A31&amp;""))=0,NOT(ISTEXT(A31)),NOT(EXACT(A31,TRIM(A31)))),"Check: change ID missing or untrimmed",IF(OR(ISNUMBER(FIND("*",A31)),ISNUMBER(FIND("?",A31)),ISNUMBER(FIND("~",A31))),"Check: change ID contains wildcard",IF(OR(LEN(TRIM(B31&amp;""))=0,NOT(ISTEXT(B31)),NOT(EXACT(B31,TRIM(B31)))),"Check: calculation ID missing or untrimmed",IF(OR(ISNUMBER(FIND("*",B31)),ISNUMBER(FIND("?",B31)),ISNUMBER(FIND("~",B31))),"Check: calculation ID contains wildcard",IF(COUNTIFS($A$15:$A$74,A31)&gt;1,"Check: duplicate change ID",IF(NOT(IF(AND(ISNUMBER(C31),NOT(ISLOGICAL(C31))),AND(C31&gt;=1,C31&lt;=9999,MOD(C31,1)=0),FALSE)),"Check: sequence must be whole 1-9999",IF(COUNTIFS($B$15:$B$74,B31,$C$15:$C$74,C31)&gt;1,"Check: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setup",IF(OR(LEN(TRIM(D31&amp;""))=0,LEN(TRIM(E31&amp;""))=0,LEN(TRIM(J31&amp;""))=0,LEN(TRIM(K31&amp;""))=0,LEN(TRIM(Q31&amp;""))=0,LEN(TRIM(R31&amp;""))=0),"Check: before-after evidence missing",IF(NOT(OR(EXACT(I31,"Source correction"),EXACT(I31,"Formula correction"),EXACT(I31,"Method change"),EXACT(I31,"Boundary change"),EXACT(I31,"Presentation"),EXACT(I31,"Mixed"))),"Check: change type invalid",IF(NOT(OR(EXACT(P31,"Same basis"),EXACT(P31,"Basis changed"),EXACT(P31,"Narrative only"))),"Check: comparison basis invalid",IF(NOT(OR(EXACT(S31,"Draft"),EXACT(S31,"In review"),EXACT(S31,"Approved"),EXACT(S31,"Rejected"))),"Check: review state invalid",IF(NOT(OR(EXACT(W31,"Not checked"),EXACT(W31,"Pending"),EXACT(W31,"Checked"),EXACT(W31,"Not required"))),"Check: dependency state invalid",IF(NOT(OR(EXACT(Y31,"Unreleased"),EXACT(Y31,"Released"),EXACT(Y31,"No release needed"))),"Check: release state invalid",IF(OR(AND(LEN(F31&amp;"")&gt;0,NOT(IF(AND(ISNUMBER(F31),NOT(ISLOGICAL(F31))),AND(F31&gt;=1,F31&lt;=2958465,MOD(F31,1)=0),FALSE))),AND(LEN(G31&amp;"")&gt;0,NOT(IF(AND(ISNUMBER(G31),NOT(ISLOGICAL(G31))),AND(G31&gt;=1,G31&lt;=2958465,MOD(G31,1)=0),FALSE))),AND(LEN(H31&amp;"")&gt;0,NOT(IF(AND(ISNUMBER(H31),NOT(ISLOGICAL(H31))),AND(H31&gt;=1,H31&lt;=2958465,MOD(H31,1)=0),FALSE))),AND(LEN(U31&amp;"")&gt;0,NOT(IF(AND(ISNUMBER(U31),NOT(ISLOGICAL(U31))),AND(U31&gt;=1,U31&lt;=2958465,MOD(U31,1)=0),FALSE))),AND(LEN(AA31&amp;"")&gt;0,NOT(IF(AND(ISNUMBER(AA31),NOT(ISLOGICAL(AA31))),AND(AA31&gt;=1,AA31&lt;=2958465,MOD(AA31,1)=0),FALSE))),AND(LEN(AC31&amp;"")&gt;0,NOT(IF(AND(ISNUMBER(AC31),NOT(ISLOGICAL(AC31))),AND(AC31&gt;=1,AC31&lt;=2958465,MOD(AC31,1)=0),FALSE)))),"Check: entered date invalid",IF(OR(LEN(F31&amp;"")=0,LEN(G31&amp;"")=0,F31&gt;G31,F31&lt;$B$7,G31&gt;$B$8),"Check: reporting period invalid",IF(OR(LEN(H31&amp;"")=0,H31&gt;$B$9),"Check: detected date missing or future",IF(OR(AND(LEN(U31&amp;"")&gt;0,OR(U31&lt;H31,U31&gt;$B$9)),AND(LEN(AA31&amp;"")&gt;0,OR(AA31&lt;H31,AA31&gt;$B$9))),"Check: actual date chronology",IF(OR(LEN(TRIM(N31&amp;""))=0,LEN(TRIM(O31&amp;""))=0,NOT(EXACT(N31,TRIM(N31))),NOT(EXACT(O31,TRIM(O31)))),"Check: units missing or untrimmed",IF(AND(EXACT(P31,"Same basis"),OR(NOT(IF(AND(ISNUMBER(L31),NOT(ISLOGICAL(L31))),ABS(L31)&lt;=1000000000000,FALSE)),NOT(IF(AND(ISNUMBER(M31),NOT(ISLOGICAL(M31))),ABS(M31)&lt;=1000000000000,FALSE)))),"Check: numeric pair required",IF(AND(EXACT(P31,"Same basis"),NOT(EXACT(N31,O31))),"Check: units differ",IF(AND(EXACT(P31,"Basis changed"),OR(AND(LEN(L31&amp;"")&gt;0,NOT(IF(AND(ISNUMBER(L31),NOT(ISLOGICAL(L31))),ABS(L31)&lt;=1000000000000,FALSE))),AND(LEN(M31&amp;"")&gt;0,NOT(IF(AND(ISNUMBER(M31),NOT(ISLOGICAL(M31))),ABS(M31)&lt;=1000000000000,FALSE))),AND(LEN(L31&amp;"")=0,LEN(M31&amp;"")&gt;0),AND(LEN(L31&amp;"")&gt;0,LEN(M31&amp;"")=0))),"Check: basis-change values invalid",IF(AND(EXACT(P31,"Narrative only"),OR(LEN(TRIM(L31&amp;""))=0,LEN(TRIM(M31&amp;""))=0,NOT(EXACT(N31,"Narrative")),NOT(EXACT(O31,"Narrative")))),"Check: narrative pair or marker missing",IF(AND(NOT(EXACT(S31,"Draft")),OR(LEN(TRIM(T31&amp;""))=0,LEN(U31&amp;"")=0,LEN(TRIM(V31&amp;""))=0)),"Check: review record incomplete",IF(AND(EXACT(S31,"Draft"),LEN(U31&amp;"")&gt;0),"Check: update review state",IF(AND(EXACT(S31,"Approved"),LEN(TRIM(AD31&amp;""))=0),"Check: historical-disclosure decision missing",IF(AND(OR(EXACT(W31,"Checked"),EXACT(W31,"Not required")),LEN(TRIM(X31&amp;""))=0),"Check: dependency evidence missing",IF(AND(EXACT(Y31,"Released"),OR(NOT(EXACT(S31,"Approved")),NOT(OR(EXACT(W31,"Checked"),EXACT(W31,"Not required"))),LEN(TRIM(Z31&amp;""))=0,LEN(AA31&amp;"")=0,AA31&lt;U31)),"Check: release prerequisites incomplete",IF(AND(NOT(EXACT(Y31,"Released")),LEN(AA31&amp;"")&gt;0),"Check: unused release date",IF(AND(EXACT(Y31,"No release needed"),OR(NOT(OR(EXACT(S31,"Approved"),EXACT(S31,"Rejected"))),LEN(TRIM(Z31&amp;""))=0)),"Check: no-release decision incomplete",IF(AND(EXACT(Y31,"Unreleased"),NOT(EXACT(S31,"Rejected")),OR(LEN(TRIM(AB31&amp;""))=0,LEN(AC31&amp;"")=0)),"Check: next action or date missing","Recorded")))))))))))))))))))))))))))))))))</x:f>
      </x:c>
      <x:c r="AF31" s="19" t="str">
        <x:f>IF(AE31="Recorded",IF(AND(AE31="Recorded",EXACT(P31,"Same basis")),M31-L31,""),"")</x:f>
      </x:c>
      <x:c r="AG31" s="27" t="str">
        <x:f>IF(AE31="Recorded",IF(AND(AE31="Recorded",EXACT(P31,"Same basis")),IF(SIGN(L31)=1,IF(SIGN(M31-L31)=0,0,IF(LOG10(ABS(M31-L31))-LOG10(L31)&gt;300,"n.a.",(M31-L31)/L31)),"n.a."),""),"")</x:f>
      </x:c>
      <x:c r="AH31" s="17" t="str">
        <x:f>IF(LEN(AE31&amp;"")=0,"",IF(AE31&lt;&gt;"Recorded","Check: resolve input issue",IF(EXACT(P31,"Same basis"),IF(ISNUMBER(AG31),"Numeric comparison available","Delta only; relative change unavailable"),IF(EXACT(P31,"Narrative only"),"Narrative comparison only","Basis changed; no numeric delta"))))</x:f>
      </x:c>
      <x:c r="AI31" s="17" t="str">
        <x:f>IF(LEN(AE31&amp;"")=0,"",IF(AE31&lt;&gt;"Recorded","Check: resolve input issue",IF(EXACT(S31,"Rejected"),"Rejected; no release",IF(EXACT(Y31,"No release needed"),"No-release decision recorded",IF(EXACT(Y31,"Released"),"Release recorded",IF(NOT(EXACT(S31,"Approved")),"Review not approved",IF(OR(EXACT(W31,"Checked"),EXACT(W31,"Not required")),"Approved; release pending","Approved; update dependents")))))))</x:f>
      </x:c>
    </x:row>
    <x:row r="32" ht="52" customHeight="1">
      <x:c r="A32" s="9"/>
      <x:c r="B32" s="9"/>
      <x:c r="C32" s="26"/>
      <x:c r="D32" s="9"/>
      <x:c r="E32" s="9"/>
      <x:c r="F32" s="26"/>
      <x:c r="G32" s="26"/>
      <x:c r="H32" s="26"/>
      <x:c r="I32" s="9"/>
      <x:c r="J32" s="9"/>
      <x:c r="K32" s="9"/>
      <x:c r="L32" s="26"/>
      <x:c r="M32" s="26"/>
      <x:c r="N32" s="9"/>
      <x:c r="O32" s="9"/>
      <x:c r="P32" s="9"/>
      <x:c r="Q32" s="9"/>
      <x:c r="R32" s="9"/>
      <x:c r="S32" s="9"/>
      <x:c r="T32" s="9"/>
      <x:c r="U32" s="26"/>
      <x:c r="V32" s="9"/>
      <x:c r="W32" s="9"/>
      <x:c r="X32" s="9"/>
      <x:c r="Y32" s="9"/>
      <x:c r="Z32" s="9"/>
      <x:c r="AA32" s="26"/>
      <x:c r="AB32" s="9"/>
      <x:c r="AC32" s="26"/>
      <x:c r="AD32" s="9"/>
      <x:c r="AE32" s="17" t="str">
        <x:f>IF(COUNTA(A32:AD32)=0,"",IF(OR(ISERROR($B$7),ISERROR($B$8),ISERROR($B$9),ISERROR(F32),ISERROR(G32),ISERROR(H32),ISERROR(U32),ISERROR(AA32),ISERROR(AC32),ISERROR(C32),ISERROR(L32),ISERROR(M32)),"Check: numeric/date input error",IF(OR(LEN(TRIM(A32&amp;""))=0,NOT(ISTEXT(A32)),NOT(EXACT(A32,TRIM(A32)))),"Check: change ID missing or untrimmed",IF(OR(ISNUMBER(FIND("*",A32)),ISNUMBER(FIND("?",A32)),ISNUMBER(FIND("~",A32))),"Check: change ID contains wildcard",IF(OR(LEN(TRIM(B32&amp;""))=0,NOT(ISTEXT(B32)),NOT(EXACT(B32,TRIM(B32)))),"Check: calculation ID missing or untrimmed",IF(OR(ISNUMBER(FIND("*",B32)),ISNUMBER(FIND("?",B32)),ISNUMBER(FIND("~",B32))),"Check: calculation ID contains wildcard",IF(COUNTIFS($A$15:$A$74,A32)&gt;1,"Check: duplicate change ID",IF(NOT(IF(AND(ISNUMBER(C32),NOT(ISLOGICAL(C32))),AND(C32&gt;=1,C32&lt;=9999,MOD(C32,1)=0),FALSE)),"Check: sequence must be whole 1-9999",IF(COUNTIFS($B$15:$B$74,B32,$C$15:$C$74,C32)&gt;1,"Check: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setup",IF(OR(LEN(TRIM(D32&amp;""))=0,LEN(TRIM(E32&amp;""))=0,LEN(TRIM(J32&amp;""))=0,LEN(TRIM(K32&amp;""))=0,LEN(TRIM(Q32&amp;""))=0,LEN(TRIM(R32&amp;""))=0),"Check: before-after evidence missing",IF(NOT(OR(EXACT(I32,"Source correction"),EXACT(I32,"Formula correction"),EXACT(I32,"Method change"),EXACT(I32,"Boundary change"),EXACT(I32,"Presentation"),EXACT(I32,"Mixed"))),"Check: change type invalid",IF(NOT(OR(EXACT(P32,"Same basis"),EXACT(P32,"Basis changed"),EXACT(P32,"Narrative only"))),"Check: comparison basis invalid",IF(NOT(OR(EXACT(S32,"Draft"),EXACT(S32,"In review"),EXACT(S32,"Approved"),EXACT(S32,"Rejected"))),"Check: review state invalid",IF(NOT(OR(EXACT(W32,"Not checked"),EXACT(W32,"Pending"),EXACT(W32,"Checked"),EXACT(W32,"Not required"))),"Check: dependency state invalid",IF(NOT(OR(EXACT(Y32,"Unreleased"),EXACT(Y32,"Released"),EXACT(Y32,"No release needed"))),"Check: release state invalid",IF(OR(AND(LEN(F32&amp;"")&gt;0,NOT(IF(AND(ISNUMBER(F32),NOT(ISLOGICAL(F32))),AND(F32&gt;=1,F32&lt;=2958465,MOD(F32,1)=0),FALSE))),AND(LEN(G32&amp;"")&gt;0,NOT(IF(AND(ISNUMBER(G32),NOT(ISLOGICAL(G32))),AND(G32&gt;=1,G32&lt;=2958465,MOD(G32,1)=0),FALSE))),AND(LEN(H32&amp;"")&gt;0,NOT(IF(AND(ISNUMBER(H32),NOT(ISLOGICAL(H32))),AND(H32&gt;=1,H32&lt;=2958465,MOD(H32,1)=0),FALSE))),AND(LEN(U32&amp;"")&gt;0,NOT(IF(AND(ISNUMBER(U32),NOT(ISLOGICAL(U32))),AND(U32&gt;=1,U32&lt;=2958465,MOD(U32,1)=0),FALSE))),AND(LEN(AA32&amp;"")&gt;0,NOT(IF(AND(ISNUMBER(AA32),NOT(ISLOGICAL(AA32))),AND(AA32&gt;=1,AA32&lt;=2958465,MOD(AA32,1)=0),FALSE))),AND(LEN(AC32&amp;"")&gt;0,NOT(IF(AND(ISNUMBER(AC32),NOT(ISLOGICAL(AC32))),AND(AC32&gt;=1,AC32&lt;=2958465,MOD(AC32,1)=0),FALSE)))),"Check: entered date invalid",IF(OR(LEN(F32&amp;"")=0,LEN(G32&amp;"")=0,F32&gt;G32,F32&lt;$B$7,G32&gt;$B$8),"Check: reporting period invalid",IF(OR(LEN(H32&amp;"")=0,H32&gt;$B$9),"Check: detected date missing or future",IF(OR(AND(LEN(U32&amp;"")&gt;0,OR(U32&lt;H32,U32&gt;$B$9)),AND(LEN(AA32&amp;"")&gt;0,OR(AA32&lt;H32,AA32&gt;$B$9))),"Check: actual date chronology",IF(OR(LEN(TRIM(N32&amp;""))=0,LEN(TRIM(O32&amp;""))=0,NOT(EXACT(N32,TRIM(N32))),NOT(EXACT(O32,TRIM(O32)))),"Check: units missing or untrimmed",IF(AND(EXACT(P32,"Same basis"),OR(NOT(IF(AND(ISNUMBER(L32),NOT(ISLOGICAL(L32))),ABS(L32)&lt;=1000000000000,FALSE)),NOT(IF(AND(ISNUMBER(M32),NOT(ISLOGICAL(M32))),ABS(M32)&lt;=1000000000000,FALSE)))),"Check: numeric pair required",IF(AND(EXACT(P32,"Same basis"),NOT(EXACT(N32,O32))),"Check: units differ",IF(AND(EXACT(P32,"Basis changed"),OR(AND(LEN(L32&amp;"")&gt;0,NOT(IF(AND(ISNUMBER(L32),NOT(ISLOGICAL(L32))),ABS(L32)&lt;=1000000000000,FALSE))),AND(LEN(M32&amp;"")&gt;0,NOT(IF(AND(ISNUMBER(M32),NOT(ISLOGICAL(M32))),ABS(M32)&lt;=1000000000000,FALSE))),AND(LEN(L32&amp;"")=0,LEN(M32&amp;"")&gt;0),AND(LEN(L32&amp;"")&gt;0,LEN(M32&amp;"")=0))),"Check: basis-change values invalid",IF(AND(EXACT(P32,"Narrative only"),OR(LEN(TRIM(L32&amp;""))=0,LEN(TRIM(M32&amp;""))=0,NOT(EXACT(N32,"Narrative")),NOT(EXACT(O32,"Narrative")))),"Check: narrative pair or marker missing",IF(AND(NOT(EXACT(S32,"Draft")),OR(LEN(TRIM(T32&amp;""))=0,LEN(U32&amp;"")=0,LEN(TRIM(V32&amp;""))=0)),"Check: review record incomplete",IF(AND(EXACT(S32,"Draft"),LEN(U32&amp;"")&gt;0),"Check: update review state",IF(AND(EXACT(S32,"Approved"),LEN(TRIM(AD32&amp;""))=0),"Check: historical-disclosure decision missing",IF(AND(OR(EXACT(W32,"Checked"),EXACT(W32,"Not required")),LEN(TRIM(X32&amp;""))=0),"Check: dependency evidence missing",IF(AND(EXACT(Y32,"Released"),OR(NOT(EXACT(S32,"Approved")),NOT(OR(EXACT(W32,"Checked"),EXACT(W32,"Not required"))),LEN(TRIM(Z32&amp;""))=0,LEN(AA32&amp;"")=0,AA32&lt;U32)),"Check: release prerequisites incomplete",IF(AND(NOT(EXACT(Y32,"Released")),LEN(AA32&amp;"")&gt;0),"Check: unused release date",IF(AND(EXACT(Y32,"No release needed"),OR(NOT(OR(EXACT(S32,"Approved"),EXACT(S32,"Rejected"))),LEN(TRIM(Z32&amp;""))=0)),"Check: no-release decision incomplete",IF(AND(EXACT(Y32,"Unreleased"),NOT(EXACT(S32,"Rejected")),OR(LEN(TRIM(AB32&amp;""))=0,LEN(AC32&amp;"")=0)),"Check: next action or date missing","Recorded")))))))))))))))))))))))))))))))))</x:f>
      </x:c>
      <x:c r="AF32" s="19" t="str">
        <x:f>IF(AE32="Recorded",IF(AND(AE32="Recorded",EXACT(P32,"Same basis")),M32-L32,""),"")</x:f>
      </x:c>
      <x:c r="AG32" s="27" t="str">
        <x:f>IF(AE32="Recorded",IF(AND(AE32="Recorded",EXACT(P32,"Same basis")),IF(SIGN(L32)=1,IF(SIGN(M32-L32)=0,0,IF(LOG10(ABS(M32-L32))-LOG10(L32)&gt;300,"n.a.",(M32-L32)/L32)),"n.a."),""),"")</x:f>
      </x:c>
      <x:c r="AH32" s="17" t="str">
        <x:f>IF(LEN(AE32&amp;"")=0,"",IF(AE32&lt;&gt;"Recorded","Check: resolve input issue",IF(EXACT(P32,"Same basis"),IF(ISNUMBER(AG32),"Numeric comparison available","Delta only; relative change unavailable"),IF(EXACT(P32,"Narrative only"),"Narrative comparison only","Basis changed; no numeric delta"))))</x:f>
      </x:c>
      <x:c r="AI32" s="17" t="str">
        <x:f>IF(LEN(AE32&amp;"")=0,"",IF(AE32&lt;&gt;"Recorded","Check: resolve input issue",IF(EXACT(S32,"Rejected"),"Rejected; no release",IF(EXACT(Y32,"No release needed"),"No-release decision recorded",IF(EXACT(Y32,"Released"),"Release recorded",IF(NOT(EXACT(S32,"Approved")),"Review not approved",IF(OR(EXACT(W32,"Checked"),EXACT(W32,"Not required")),"Approved; release pending","Approved; update dependents")))))))</x:f>
      </x:c>
    </x:row>
    <x:row r="33" ht="52" customHeight="1">
      <x:c r="A33" s="9"/>
      <x:c r="B33" s="9"/>
      <x:c r="C33" s="26"/>
      <x:c r="D33" s="9"/>
      <x:c r="E33" s="9"/>
      <x:c r="F33" s="26"/>
      <x:c r="G33" s="26"/>
      <x:c r="H33" s="26"/>
      <x:c r="I33" s="9"/>
      <x:c r="J33" s="9"/>
      <x:c r="K33" s="9"/>
      <x:c r="L33" s="26"/>
      <x:c r="M33" s="26"/>
      <x:c r="N33" s="9"/>
      <x:c r="O33" s="9"/>
      <x:c r="P33" s="9"/>
      <x:c r="Q33" s="9"/>
      <x:c r="R33" s="9"/>
      <x:c r="S33" s="9"/>
      <x:c r="T33" s="9"/>
      <x:c r="U33" s="26"/>
      <x:c r="V33" s="9"/>
      <x:c r="W33" s="9"/>
      <x:c r="X33" s="9"/>
      <x:c r="Y33" s="9"/>
      <x:c r="Z33" s="9"/>
      <x:c r="AA33" s="26"/>
      <x:c r="AB33" s="9"/>
      <x:c r="AC33" s="26"/>
      <x:c r="AD33" s="9"/>
      <x:c r="AE33" s="17" t="str">
        <x:f>IF(COUNTA(A33:AD33)=0,"",IF(OR(ISERROR($B$7),ISERROR($B$8),ISERROR($B$9),ISERROR(F33),ISERROR(G33),ISERROR(H33),ISERROR(U33),ISERROR(AA33),ISERROR(AC33),ISERROR(C33),ISERROR(L33),ISERROR(M33)),"Check: numeric/date input error",IF(OR(LEN(TRIM(A33&amp;""))=0,NOT(ISTEXT(A33)),NOT(EXACT(A33,TRIM(A33)))),"Check: change ID missing or untrimmed",IF(OR(ISNUMBER(FIND("*",A33)),ISNUMBER(FIND("?",A33)),ISNUMBER(FIND("~",A33))),"Check: change ID contains wildcard",IF(OR(LEN(TRIM(B33&amp;""))=0,NOT(ISTEXT(B33)),NOT(EXACT(B33,TRIM(B33)))),"Check: calculation ID missing or untrimmed",IF(OR(ISNUMBER(FIND("*",B33)),ISNUMBER(FIND("?",B33)),ISNUMBER(FIND("~",B33))),"Check: calculation ID contains wildcard",IF(COUNTIFS($A$15:$A$74,A33)&gt;1,"Check: duplicate change ID",IF(NOT(IF(AND(ISNUMBER(C33),NOT(ISLOGICAL(C33))),AND(C33&gt;=1,C33&lt;=9999,MOD(C33,1)=0),FALSE)),"Check: sequence must be whole 1-9999",IF(COUNTIFS($B$15:$B$74,B33,$C$15:$C$74,C33)&gt;1,"Check: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setup",IF(OR(LEN(TRIM(D33&amp;""))=0,LEN(TRIM(E33&amp;""))=0,LEN(TRIM(J33&amp;""))=0,LEN(TRIM(K33&amp;""))=0,LEN(TRIM(Q33&amp;""))=0,LEN(TRIM(R33&amp;""))=0),"Check: before-after evidence missing",IF(NOT(OR(EXACT(I33,"Source correction"),EXACT(I33,"Formula correction"),EXACT(I33,"Method change"),EXACT(I33,"Boundary change"),EXACT(I33,"Presentation"),EXACT(I33,"Mixed"))),"Check: change type invalid",IF(NOT(OR(EXACT(P33,"Same basis"),EXACT(P33,"Basis changed"),EXACT(P33,"Narrative only"))),"Check: comparison basis invalid",IF(NOT(OR(EXACT(S33,"Draft"),EXACT(S33,"In review"),EXACT(S33,"Approved"),EXACT(S33,"Rejected"))),"Check: review state invalid",IF(NOT(OR(EXACT(W33,"Not checked"),EXACT(W33,"Pending"),EXACT(W33,"Checked"),EXACT(W33,"Not required"))),"Check: dependency state invalid",IF(NOT(OR(EXACT(Y33,"Unreleased"),EXACT(Y33,"Released"),EXACT(Y33,"No release needed"))),"Check: release state invalid",IF(OR(AND(LEN(F33&amp;"")&gt;0,NOT(IF(AND(ISNUMBER(F33),NOT(ISLOGICAL(F33))),AND(F33&gt;=1,F33&lt;=2958465,MOD(F33,1)=0),FALSE))),AND(LEN(G33&amp;"")&gt;0,NOT(IF(AND(ISNUMBER(G33),NOT(ISLOGICAL(G33))),AND(G33&gt;=1,G33&lt;=2958465,MOD(G33,1)=0),FALSE))),AND(LEN(H33&amp;"")&gt;0,NOT(IF(AND(ISNUMBER(H33),NOT(ISLOGICAL(H33))),AND(H33&gt;=1,H33&lt;=2958465,MOD(H33,1)=0),FALSE))),AND(LEN(U33&amp;"")&gt;0,NOT(IF(AND(ISNUMBER(U33),NOT(ISLOGICAL(U33))),AND(U33&gt;=1,U33&lt;=2958465,MOD(U33,1)=0),FALSE))),AND(LEN(AA33&amp;"")&gt;0,NOT(IF(AND(ISNUMBER(AA33),NOT(ISLOGICAL(AA33))),AND(AA33&gt;=1,AA33&lt;=2958465,MOD(AA33,1)=0),FALSE))),AND(LEN(AC33&amp;"")&gt;0,NOT(IF(AND(ISNUMBER(AC33),NOT(ISLOGICAL(AC33))),AND(AC33&gt;=1,AC33&lt;=2958465,MOD(AC33,1)=0),FALSE)))),"Check: entered date invalid",IF(OR(LEN(F33&amp;"")=0,LEN(G33&amp;"")=0,F33&gt;G33,F33&lt;$B$7,G33&gt;$B$8),"Check: reporting period invalid",IF(OR(LEN(H33&amp;"")=0,H33&gt;$B$9),"Check: detected date missing or future",IF(OR(AND(LEN(U33&amp;"")&gt;0,OR(U33&lt;H33,U33&gt;$B$9)),AND(LEN(AA33&amp;"")&gt;0,OR(AA33&lt;H33,AA33&gt;$B$9))),"Check: actual date chronology",IF(OR(LEN(TRIM(N33&amp;""))=0,LEN(TRIM(O33&amp;""))=0,NOT(EXACT(N33,TRIM(N33))),NOT(EXACT(O33,TRIM(O33)))),"Check: units missing or untrimmed",IF(AND(EXACT(P33,"Same basis"),OR(NOT(IF(AND(ISNUMBER(L33),NOT(ISLOGICAL(L33))),ABS(L33)&lt;=1000000000000,FALSE)),NOT(IF(AND(ISNUMBER(M33),NOT(ISLOGICAL(M33))),ABS(M33)&lt;=1000000000000,FALSE)))),"Check: numeric pair required",IF(AND(EXACT(P33,"Same basis"),NOT(EXACT(N33,O33))),"Check: units differ",IF(AND(EXACT(P33,"Basis changed"),OR(AND(LEN(L33&amp;"")&gt;0,NOT(IF(AND(ISNUMBER(L33),NOT(ISLOGICAL(L33))),ABS(L33)&lt;=1000000000000,FALSE))),AND(LEN(M33&amp;"")&gt;0,NOT(IF(AND(ISNUMBER(M33),NOT(ISLOGICAL(M33))),ABS(M33)&lt;=1000000000000,FALSE))),AND(LEN(L33&amp;"")=0,LEN(M33&amp;"")&gt;0),AND(LEN(L33&amp;"")&gt;0,LEN(M33&amp;"")=0))),"Check: basis-change values invalid",IF(AND(EXACT(P33,"Narrative only"),OR(LEN(TRIM(L33&amp;""))=0,LEN(TRIM(M33&amp;""))=0,NOT(EXACT(N33,"Narrative")),NOT(EXACT(O33,"Narrative")))),"Check: narrative pair or marker missing",IF(AND(NOT(EXACT(S33,"Draft")),OR(LEN(TRIM(T33&amp;""))=0,LEN(U33&amp;"")=0,LEN(TRIM(V33&amp;""))=0)),"Check: review record incomplete",IF(AND(EXACT(S33,"Draft"),LEN(U33&amp;"")&gt;0),"Check: update review state",IF(AND(EXACT(S33,"Approved"),LEN(TRIM(AD33&amp;""))=0),"Check: historical-disclosure decision missing",IF(AND(OR(EXACT(W33,"Checked"),EXACT(W33,"Not required")),LEN(TRIM(X33&amp;""))=0),"Check: dependency evidence missing",IF(AND(EXACT(Y33,"Released"),OR(NOT(EXACT(S33,"Approved")),NOT(OR(EXACT(W33,"Checked"),EXACT(W33,"Not required"))),LEN(TRIM(Z33&amp;""))=0,LEN(AA33&amp;"")=0,AA33&lt;U33)),"Check: release prerequisites incomplete",IF(AND(NOT(EXACT(Y33,"Released")),LEN(AA33&amp;"")&gt;0),"Check: unused release date",IF(AND(EXACT(Y33,"No release needed"),OR(NOT(OR(EXACT(S33,"Approved"),EXACT(S33,"Rejected"))),LEN(TRIM(Z33&amp;""))=0)),"Check: no-release decision incomplete",IF(AND(EXACT(Y33,"Unreleased"),NOT(EXACT(S33,"Rejected")),OR(LEN(TRIM(AB33&amp;""))=0,LEN(AC33&amp;"")=0)),"Check: next action or date missing","Recorded")))))))))))))))))))))))))))))))))</x:f>
      </x:c>
      <x:c r="AF33" s="19" t="str">
        <x:f>IF(AE33="Recorded",IF(AND(AE33="Recorded",EXACT(P33,"Same basis")),M33-L33,""),"")</x:f>
      </x:c>
      <x:c r="AG33" s="27" t="str">
        <x:f>IF(AE33="Recorded",IF(AND(AE33="Recorded",EXACT(P33,"Same basis")),IF(SIGN(L33)=1,IF(SIGN(M33-L33)=0,0,IF(LOG10(ABS(M33-L33))-LOG10(L33)&gt;300,"n.a.",(M33-L33)/L33)),"n.a."),""),"")</x:f>
      </x:c>
      <x:c r="AH33" s="17" t="str">
        <x:f>IF(LEN(AE33&amp;"")=0,"",IF(AE33&lt;&gt;"Recorded","Check: resolve input issue",IF(EXACT(P33,"Same basis"),IF(ISNUMBER(AG33),"Numeric comparison available","Delta only; relative change unavailable"),IF(EXACT(P33,"Narrative only"),"Narrative comparison only","Basis changed; no numeric delta"))))</x:f>
      </x:c>
      <x:c r="AI33" s="17" t="str">
        <x:f>IF(LEN(AE33&amp;"")=0,"",IF(AE33&lt;&gt;"Recorded","Check: resolve input issue",IF(EXACT(S33,"Rejected"),"Rejected; no release",IF(EXACT(Y33,"No release needed"),"No-release decision recorded",IF(EXACT(Y33,"Released"),"Release recorded",IF(NOT(EXACT(S33,"Approved")),"Review not approved",IF(OR(EXACT(W33,"Checked"),EXACT(W33,"Not required")),"Approved; release pending","Approved; update dependents")))))))</x:f>
      </x:c>
    </x:row>
    <x:row r="34" ht="52" customHeight="1">
      <x:c r="A34" s="9"/>
      <x:c r="B34" s="9"/>
      <x:c r="C34" s="26"/>
      <x:c r="D34" s="9"/>
      <x:c r="E34" s="9"/>
      <x:c r="F34" s="26"/>
      <x:c r="G34" s="26"/>
      <x:c r="H34" s="26"/>
      <x:c r="I34" s="9"/>
      <x:c r="J34" s="9"/>
      <x:c r="K34" s="9"/>
      <x:c r="L34" s="26"/>
      <x:c r="M34" s="26"/>
      <x:c r="N34" s="9"/>
      <x:c r="O34" s="9"/>
      <x:c r="P34" s="9"/>
      <x:c r="Q34" s="9"/>
      <x:c r="R34" s="9"/>
      <x:c r="S34" s="9"/>
      <x:c r="T34" s="9"/>
      <x:c r="U34" s="26"/>
      <x:c r="V34" s="9"/>
      <x:c r="W34" s="9"/>
      <x:c r="X34" s="9"/>
      <x:c r="Y34" s="9"/>
      <x:c r="Z34" s="9"/>
      <x:c r="AA34" s="26"/>
      <x:c r="AB34" s="9"/>
      <x:c r="AC34" s="26"/>
      <x:c r="AD34" s="9"/>
      <x:c r="AE34" s="17" t="str">
        <x:f>IF(COUNTA(A34:AD34)=0,"",IF(OR(ISERROR($B$7),ISERROR($B$8),ISERROR($B$9),ISERROR(F34),ISERROR(G34),ISERROR(H34),ISERROR(U34),ISERROR(AA34),ISERROR(AC34),ISERROR(C34),ISERROR(L34),ISERROR(M34)),"Check: numeric/date input error",IF(OR(LEN(TRIM(A34&amp;""))=0,NOT(ISTEXT(A34)),NOT(EXACT(A34,TRIM(A34)))),"Check: change ID missing or untrimmed",IF(OR(ISNUMBER(FIND("*",A34)),ISNUMBER(FIND("?",A34)),ISNUMBER(FIND("~",A34))),"Check: change ID contains wildcard",IF(OR(LEN(TRIM(B34&amp;""))=0,NOT(ISTEXT(B34)),NOT(EXACT(B34,TRIM(B34)))),"Check: calculation ID missing or untrimmed",IF(OR(ISNUMBER(FIND("*",B34)),ISNUMBER(FIND("?",B34)),ISNUMBER(FIND("~",B34))),"Check: calculation ID contains wildcard",IF(COUNTIFS($A$15:$A$74,A34)&gt;1,"Check: duplicate change ID",IF(NOT(IF(AND(ISNUMBER(C34),NOT(ISLOGICAL(C34))),AND(C34&gt;=1,C34&lt;=9999,MOD(C34,1)=0),FALSE)),"Check: sequence must be whole 1-9999",IF(COUNTIFS($B$15:$B$74,B34,$C$15:$C$74,C34)&gt;1,"Check: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setup",IF(OR(LEN(TRIM(D34&amp;""))=0,LEN(TRIM(E34&amp;""))=0,LEN(TRIM(J34&amp;""))=0,LEN(TRIM(K34&amp;""))=0,LEN(TRIM(Q34&amp;""))=0,LEN(TRIM(R34&amp;""))=0),"Check: before-after evidence missing",IF(NOT(OR(EXACT(I34,"Source correction"),EXACT(I34,"Formula correction"),EXACT(I34,"Method change"),EXACT(I34,"Boundary change"),EXACT(I34,"Presentation"),EXACT(I34,"Mixed"))),"Check: change type invalid",IF(NOT(OR(EXACT(P34,"Same basis"),EXACT(P34,"Basis changed"),EXACT(P34,"Narrative only"))),"Check: comparison basis invalid",IF(NOT(OR(EXACT(S34,"Draft"),EXACT(S34,"In review"),EXACT(S34,"Approved"),EXACT(S34,"Rejected"))),"Check: review state invalid",IF(NOT(OR(EXACT(W34,"Not checked"),EXACT(W34,"Pending"),EXACT(W34,"Checked"),EXACT(W34,"Not required"))),"Check: dependency state invalid",IF(NOT(OR(EXACT(Y34,"Unreleased"),EXACT(Y34,"Released"),EXACT(Y34,"No release needed"))),"Check: release state invalid",IF(OR(AND(LEN(F34&amp;"")&gt;0,NOT(IF(AND(ISNUMBER(F34),NOT(ISLOGICAL(F34))),AND(F34&gt;=1,F34&lt;=2958465,MOD(F34,1)=0),FALSE))),AND(LEN(G34&amp;"")&gt;0,NOT(IF(AND(ISNUMBER(G34),NOT(ISLOGICAL(G34))),AND(G34&gt;=1,G34&lt;=2958465,MOD(G34,1)=0),FALSE))),AND(LEN(H34&amp;"")&gt;0,NOT(IF(AND(ISNUMBER(H34),NOT(ISLOGICAL(H34))),AND(H34&gt;=1,H34&lt;=2958465,MOD(H34,1)=0),FALSE))),AND(LEN(U34&amp;"")&gt;0,NOT(IF(AND(ISNUMBER(U34),NOT(ISLOGICAL(U34))),AND(U34&gt;=1,U34&lt;=2958465,MOD(U34,1)=0),FALSE))),AND(LEN(AA34&amp;"")&gt;0,NOT(IF(AND(ISNUMBER(AA34),NOT(ISLOGICAL(AA34))),AND(AA34&gt;=1,AA34&lt;=2958465,MOD(AA34,1)=0),FALSE))),AND(LEN(AC34&amp;"")&gt;0,NOT(IF(AND(ISNUMBER(AC34),NOT(ISLOGICAL(AC34))),AND(AC34&gt;=1,AC34&lt;=2958465,MOD(AC34,1)=0),FALSE)))),"Check: entered date invalid",IF(OR(LEN(F34&amp;"")=0,LEN(G34&amp;"")=0,F34&gt;G34,F34&lt;$B$7,G34&gt;$B$8),"Check: reporting period invalid",IF(OR(LEN(H34&amp;"")=0,H34&gt;$B$9),"Check: detected date missing or future",IF(OR(AND(LEN(U34&amp;"")&gt;0,OR(U34&lt;H34,U34&gt;$B$9)),AND(LEN(AA34&amp;"")&gt;0,OR(AA34&lt;H34,AA34&gt;$B$9))),"Check: actual date chronology",IF(OR(LEN(TRIM(N34&amp;""))=0,LEN(TRIM(O34&amp;""))=0,NOT(EXACT(N34,TRIM(N34))),NOT(EXACT(O34,TRIM(O34)))),"Check: units missing or untrimmed",IF(AND(EXACT(P34,"Same basis"),OR(NOT(IF(AND(ISNUMBER(L34),NOT(ISLOGICAL(L34))),ABS(L34)&lt;=1000000000000,FALSE)),NOT(IF(AND(ISNUMBER(M34),NOT(ISLOGICAL(M34))),ABS(M34)&lt;=1000000000000,FALSE)))),"Check: numeric pair required",IF(AND(EXACT(P34,"Same basis"),NOT(EXACT(N34,O34))),"Check: units differ",IF(AND(EXACT(P34,"Basis changed"),OR(AND(LEN(L34&amp;"")&gt;0,NOT(IF(AND(ISNUMBER(L34),NOT(ISLOGICAL(L34))),ABS(L34)&lt;=1000000000000,FALSE))),AND(LEN(M34&amp;"")&gt;0,NOT(IF(AND(ISNUMBER(M34),NOT(ISLOGICAL(M34))),ABS(M34)&lt;=1000000000000,FALSE))),AND(LEN(L34&amp;"")=0,LEN(M34&amp;"")&gt;0),AND(LEN(L34&amp;"")&gt;0,LEN(M34&amp;"")=0))),"Check: basis-change values invalid",IF(AND(EXACT(P34,"Narrative only"),OR(LEN(TRIM(L34&amp;""))=0,LEN(TRIM(M34&amp;""))=0,NOT(EXACT(N34,"Narrative")),NOT(EXACT(O34,"Narrative")))),"Check: narrative pair or marker missing",IF(AND(NOT(EXACT(S34,"Draft")),OR(LEN(TRIM(T34&amp;""))=0,LEN(U34&amp;"")=0,LEN(TRIM(V34&amp;""))=0)),"Check: review record incomplete",IF(AND(EXACT(S34,"Draft"),LEN(U34&amp;"")&gt;0),"Check: update review state",IF(AND(EXACT(S34,"Approved"),LEN(TRIM(AD34&amp;""))=0),"Check: historical-disclosure decision missing",IF(AND(OR(EXACT(W34,"Checked"),EXACT(W34,"Not required")),LEN(TRIM(X34&amp;""))=0),"Check: dependency evidence missing",IF(AND(EXACT(Y34,"Released"),OR(NOT(EXACT(S34,"Approved")),NOT(OR(EXACT(W34,"Checked"),EXACT(W34,"Not required"))),LEN(TRIM(Z34&amp;""))=0,LEN(AA34&amp;"")=0,AA34&lt;U34)),"Check: release prerequisites incomplete",IF(AND(NOT(EXACT(Y34,"Released")),LEN(AA34&amp;"")&gt;0),"Check: unused release date",IF(AND(EXACT(Y34,"No release needed"),OR(NOT(OR(EXACT(S34,"Approved"),EXACT(S34,"Rejected"))),LEN(TRIM(Z34&amp;""))=0)),"Check: no-release decision incomplete",IF(AND(EXACT(Y34,"Unreleased"),NOT(EXACT(S34,"Rejected")),OR(LEN(TRIM(AB34&amp;""))=0,LEN(AC34&amp;"")=0)),"Check: next action or date missing","Recorded")))))))))))))))))))))))))))))))))</x:f>
      </x:c>
      <x:c r="AF34" s="19" t="str">
        <x:f>IF(AE34="Recorded",IF(AND(AE34="Recorded",EXACT(P34,"Same basis")),M34-L34,""),"")</x:f>
      </x:c>
      <x:c r="AG34" s="27" t="str">
        <x:f>IF(AE34="Recorded",IF(AND(AE34="Recorded",EXACT(P34,"Same basis")),IF(SIGN(L34)=1,IF(SIGN(M34-L34)=0,0,IF(LOG10(ABS(M34-L34))-LOG10(L34)&gt;300,"n.a.",(M34-L34)/L34)),"n.a."),""),"")</x:f>
      </x:c>
      <x:c r="AH34" s="17" t="str">
        <x:f>IF(LEN(AE34&amp;"")=0,"",IF(AE34&lt;&gt;"Recorded","Check: resolve input issue",IF(EXACT(P34,"Same basis"),IF(ISNUMBER(AG34),"Numeric comparison available","Delta only; relative change unavailable"),IF(EXACT(P34,"Narrative only"),"Narrative comparison only","Basis changed; no numeric delta"))))</x:f>
      </x:c>
      <x:c r="AI34" s="17" t="str">
        <x:f>IF(LEN(AE34&amp;"")=0,"",IF(AE34&lt;&gt;"Recorded","Check: resolve input issue",IF(EXACT(S34,"Rejected"),"Rejected; no release",IF(EXACT(Y34,"No release needed"),"No-release decision recorded",IF(EXACT(Y34,"Released"),"Release recorded",IF(NOT(EXACT(S34,"Approved")),"Review not approved",IF(OR(EXACT(W34,"Checked"),EXACT(W34,"Not required")),"Approved; release pending","Approved; update dependents")))))))</x:f>
      </x:c>
    </x:row>
    <x:row r="35" ht="52" customHeight="1">
      <x:c r="A35" s="9"/>
      <x:c r="B35" s="9"/>
      <x:c r="C35" s="26"/>
      <x:c r="D35" s="9"/>
      <x:c r="E35" s="9"/>
      <x:c r="F35" s="26"/>
      <x:c r="G35" s="26"/>
      <x:c r="H35" s="26"/>
      <x:c r="I35" s="9"/>
      <x:c r="J35" s="9"/>
      <x:c r="K35" s="9"/>
      <x:c r="L35" s="26"/>
      <x:c r="M35" s="26"/>
      <x:c r="N35" s="9"/>
      <x:c r="O35" s="9"/>
      <x:c r="P35" s="9"/>
      <x:c r="Q35" s="9"/>
      <x:c r="R35" s="9"/>
      <x:c r="S35" s="9"/>
      <x:c r="T35" s="9"/>
      <x:c r="U35" s="26"/>
      <x:c r="V35" s="9"/>
      <x:c r="W35" s="9"/>
      <x:c r="X35" s="9"/>
      <x:c r="Y35" s="9"/>
      <x:c r="Z35" s="9"/>
      <x:c r="AA35" s="26"/>
      <x:c r="AB35" s="9"/>
      <x:c r="AC35" s="26"/>
      <x:c r="AD35" s="9"/>
      <x:c r="AE35" s="17" t="str">
        <x:f>IF(COUNTA(A35:AD35)=0,"",IF(OR(ISERROR($B$7),ISERROR($B$8),ISERROR($B$9),ISERROR(F35),ISERROR(G35),ISERROR(H35),ISERROR(U35),ISERROR(AA35),ISERROR(AC35),ISERROR(C35),ISERROR(L35),ISERROR(M35)),"Check: numeric/date input error",IF(OR(LEN(TRIM(A35&amp;""))=0,NOT(ISTEXT(A35)),NOT(EXACT(A35,TRIM(A35)))),"Check: change ID missing or untrimmed",IF(OR(ISNUMBER(FIND("*",A35)),ISNUMBER(FIND("?",A35)),ISNUMBER(FIND("~",A35))),"Check: change ID contains wildcard",IF(OR(LEN(TRIM(B35&amp;""))=0,NOT(ISTEXT(B35)),NOT(EXACT(B35,TRIM(B35)))),"Check: calculation ID missing or untrimmed",IF(OR(ISNUMBER(FIND("*",B35)),ISNUMBER(FIND("?",B35)),ISNUMBER(FIND("~",B35))),"Check: calculation ID contains wildcard",IF(COUNTIFS($A$15:$A$74,A35)&gt;1,"Check: duplicate change ID",IF(NOT(IF(AND(ISNUMBER(C35),NOT(ISLOGICAL(C35))),AND(C35&gt;=1,C35&lt;=9999,MOD(C35,1)=0),FALSE)),"Check: sequence must be whole 1-9999",IF(COUNTIFS($B$15:$B$74,B35,$C$15:$C$74,C35)&gt;1,"Check: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setup",IF(OR(LEN(TRIM(D35&amp;""))=0,LEN(TRIM(E35&amp;""))=0,LEN(TRIM(J35&amp;""))=0,LEN(TRIM(K35&amp;""))=0,LEN(TRIM(Q35&amp;""))=0,LEN(TRIM(R35&amp;""))=0),"Check: before-after evidence missing",IF(NOT(OR(EXACT(I35,"Source correction"),EXACT(I35,"Formula correction"),EXACT(I35,"Method change"),EXACT(I35,"Boundary change"),EXACT(I35,"Presentation"),EXACT(I35,"Mixed"))),"Check: change type invalid",IF(NOT(OR(EXACT(P35,"Same basis"),EXACT(P35,"Basis changed"),EXACT(P35,"Narrative only"))),"Check: comparison basis invalid",IF(NOT(OR(EXACT(S35,"Draft"),EXACT(S35,"In review"),EXACT(S35,"Approved"),EXACT(S35,"Rejected"))),"Check: review state invalid",IF(NOT(OR(EXACT(W35,"Not checked"),EXACT(W35,"Pending"),EXACT(W35,"Checked"),EXACT(W35,"Not required"))),"Check: dependency state invalid",IF(NOT(OR(EXACT(Y35,"Unreleased"),EXACT(Y35,"Released"),EXACT(Y35,"No release needed"))),"Check: release state invalid",IF(OR(AND(LEN(F35&amp;"")&gt;0,NOT(IF(AND(ISNUMBER(F35),NOT(ISLOGICAL(F35))),AND(F35&gt;=1,F35&lt;=2958465,MOD(F35,1)=0),FALSE))),AND(LEN(G35&amp;"")&gt;0,NOT(IF(AND(ISNUMBER(G35),NOT(ISLOGICAL(G35))),AND(G35&gt;=1,G35&lt;=2958465,MOD(G35,1)=0),FALSE))),AND(LEN(H35&amp;"")&gt;0,NOT(IF(AND(ISNUMBER(H35),NOT(ISLOGICAL(H35))),AND(H35&gt;=1,H35&lt;=2958465,MOD(H35,1)=0),FALSE))),AND(LEN(U35&amp;"")&gt;0,NOT(IF(AND(ISNUMBER(U35),NOT(ISLOGICAL(U35))),AND(U35&gt;=1,U35&lt;=2958465,MOD(U35,1)=0),FALSE))),AND(LEN(AA35&amp;"")&gt;0,NOT(IF(AND(ISNUMBER(AA35),NOT(ISLOGICAL(AA35))),AND(AA35&gt;=1,AA35&lt;=2958465,MOD(AA35,1)=0),FALSE))),AND(LEN(AC35&amp;"")&gt;0,NOT(IF(AND(ISNUMBER(AC35),NOT(ISLOGICAL(AC35))),AND(AC35&gt;=1,AC35&lt;=2958465,MOD(AC35,1)=0),FALSE)))),"Check: entered date invalid",IF(OR(LEN(F35&amp;"")=0,LEN(G35&amp;"")=0,F35&gt;G35,F35&lt;$B$7,G35&gt;$B$8),"Check: reporting period invalid",IF(OR(LEN(H35&amp;"")=0,H35&gt;$B$9),"Check: detected date missing or future",IF(OR(AND(LEN(U35&amp;"")&gt;0,OR(U35&lt;H35,U35&gt;$B$9)),AND(LEN(AA35&amp;"")&gt;0,OR(AA35&lt;H35,AA35&gt;$B$9))),"Check: actual date chronology",IF(OR(LEN(TRIM(N35&amp;""))=0,LEN(TRIM(O35&amp;""))=0,NOT(EXACT(N35,TRIM(N35))),NOT(EXACT(O35,TRIM(O35)))),"Check: units missing or untrimmed",IF(AND(EXACT(P35,"Same basis"),OR(NOT(IF(AND(ISNUMBER(L35),NOT(ISLOGICAL(L35))),ABS(L35)&lt;=1000000000000,FALSE)),NOT(IF(AND(ISNUMBER(M35),NOT(ISLOGICAL(M35))),ABS(M35)&lt;=1000000000000,FALSE)))),"Check: numeric pair required",IF(AND(EXACT(P35,"Same basis"),NOT(EXACT(N35,O35))),"Check: units differ",IF(AND(EXACT(P35,"Basis changed"),OR(AND(LEN(L35&amp;"")&gt;0,NOT(IF(AND(ISNUMBER(L35),NOT(ISLOGICAL(L35))),ABS(L35)&lt;=1000000000000,FALSE))),AND(LEN(M35&amp;"")&gt;0,NOT(IF(AND(ISNUMBER(M35),NOT(ISLOGICAL(M35))),ABS(M35)&lt;=1000000000000,FALSE))),AND(LEN(L35&amp;"")=0,LEN(M35&amp;"")&gt;0),AND(LEN(L35&amp;"")&gt;0,LEN(M35&amp;"")=0))),"Check: basis-change values invalid",IF(AND(EXACT(P35,"Narrative only"),OR(LEN(TRIM(L35&amp;""))=0,LEN(TRIM(M35&amp;""))=0,NOT(EXACT(N35,"Narrative")),NOT(EXACT(O35,"Narrative")))),"Check: narrative pair or marker missing",IF(AND(NOT(EXACT(S35,"Draft")),OR(LEN(TRIM(T35&amp;""))=0,LEN(U35&amp;"")=0,LEN(TRIM(V35&amp;""))=0)),"Check: review record incomplete",IF(AND(EXACT(S35,"Draft"),LEN(U35&amp;"")&gt;0),"Check: update review state",IF(AND(EXACT(S35,"Approved"),LEN(TRIM(AD35&amp;""))=0),"Check: historical-disclosure decision missing",IF(AND(OR(EXACT(W35,"Checked"),EXACT(W35,"Not required")),LEN(TRIM(X35&amp;""))=0),"Check: dependency evidence missing",IF(AND(EXACT(Y35,"Released"),OR(NOT(EXACT(S35,"Approved")),NOT(OR(EXACT(W35,"Checked"),EXACT(W35,"Not required"))),LEN(TRIM(Z35&amp;""))=0,LEN(AA35&amp;"")=0,AA35&lt;U35)),"Check: release prerequisites incomplete",IF(AND(NOT(EXACT(Y35,"Released")),LEN(AA35&amp;"")&gt;0),"Check: unused release date",IF(AND(EXACT(Y35,"No release needed"),OR(NOT(OR(EXACT(S35,"Approved"),EXACT(S35,"Rejected"))),LEN(TRIM(Z35&amp;""))=0)),"Check: no-release decision incomplete",IF(AND(EXACT(Y35,"Unreleased"),NOT(EXACT(S35,"Rejected")),OR(LEN(TRIM(AB35&amp;""))=0,LEN(AC35&amp;"")=0)),"Check: next action or date missing","Recorded")))))))))))))))))))))))))))))))))</x:f>
      </x:c>
      <x:c r="AF35" s="19" t="str">
        <x:f>IF(AE35="Recorded",IF(AND(AE35="Recorded",EXACT(P35,"Same basis")),M35-L35,""),"")</x:f>
      </x:c>
      <x:c r="AG35" s="27" t="str">
        <x:f>IF(AE35="Recorded",IF(AND(AE35="Recorded",EXACT(P35,"Same basis")),IF(SIGN(L35)=1,IF(SIGN(M35-L35)=0,0,IF(LOG10(ABS(M35-L35))-LOG10(L35)&gt;300,"n.a.",(M35-L35)/L35)),"n.a."),""),"")</x:f>
      </x:c>
      <x:c r="AH35" s="17" t="str">
        <x:f>IF(LEN(AE35&amp;"")=0,"",IF(AE35&lt;&gt;"Recorded","Check: resolve input issue",IF(EXACT(P35,"Same basis"),IF(ISNUMBER(AG35),"Numeric comparison available","Delta only; relative change unavailable"),IF(EXACT(P35,"Narrative only"),"Narrative comparison only","Basis changed; no numeric delta"))))</x:f>
      </x:c>
      <x:c r="AI35" s="17" t="str">
        <x:f>IF(LEN(AE35&amp;"")=0,"",IF(AE35&lt;&gt;"Recorded","Check: resolve input issue",IF(EXACT(S35,"Rejected"),"Rejected; no release",IF(EXACT(Y35,"No release needed"),"No-release decision recorded",IF(EXACT(Y35,"Released"),"Release recorded",IF(NOT(EXACT(S35,"Approved")),"Review not approved",IF(OR(EXACT(W35,"Checked"),EXACT(W35,"Not required")),"Approved; release pending","Approved; update dependents")))))))</x:f>
      </x:c>
    </x:row>
    <x:row r="36" ht="52" customHeight="1">
      <x:c r="A36" s="9"/>
      <x:c r="B36" s="9"/>
      <x:c r="C36" s="26"/>
      <x:c r="D36" s="9"/>
      <x:c r="E36" s="9"/>
      <x:c r="F36" s="26"/>
      <x:c r="G36" s="26"/>
      <x:c r="H36" s="26"/>
      <x:c r="I36" s="9"/>
      <x:c r="J36" s="9"/>
      <x:c r="K36" s="9"/>
      <x:c r="L36" s="26"/>
      <x:c r="M36" s="26"/>
      <x:c r="N36" s="9"/>
      <x:c r="O36" s="9"/>
      <x:c r="P36" s="9"/>
      <x:c r="Q36" s="9"/>
      <x:c r="R36" s="9"/>
      <x:c r="S36" s="9"/>
      <x:c r="T36" s="9"/>
      <x:c r="U36" s="26"/>
      <x:c r="V36" s="9"/>
      <x:c r="W36" s="9"/>
      <x:c r="X36" s="9"/>
      <x:c r="Y36" s="9"/>
      <x:c r="Z36" s="9"/>
      <x:c r="AA36" s="26"/>
      <x:c r="AB36" s="9"/>
      <x:c r="AC36" s="26"/>
      <x:c r="AD36" s="9"/>
      <x:c r="AE36" s="17" t="str">
        <x:f>IF(COUNTA(A36:AD36)=0,"",IF(OR(ISERROR($B$7),ISERROR($B$8),ISERROR($B$9),ISERROR(F36),ISERROR(G36),ISERROR(H36),ISERROR(U36),ISERROR(AA36),ISERROR(AC36),ISERROR(C36),ISERROR(L36),ISERROR(M36)),"Check: numeric/date input error",IF(OR(LEN(TRIM(A36&amp;""))=0,NOT(ISTEXT(A36)),NOT(EXACT(A36,TRIM(A36)))),"Check: change ID missing or untrimmed",IF(OR(ISNUMBER(FIND("*",A36)),ISNUMBER(FIND("?",A36)),ISNUMBER(FIND("~",A36))),"Check: change ID contains wildcard",IF(OR(LEN(TRIM(B36&amp;""))=0,NOT(ISTEXT(B36)),NOT(EXACT(B36,TRIM(B36)))),"Check: calculation ID missing or untrimmed",IF(OR(ISNUMBER(FIND("*",B36)),ISNUMBER(FIND("?",B36)),ISNUMBER(FIND("~",B36))),"Check: calculation ID contains wildcard",IF(COUNTIFS($A$15:$A$74,A36)&gt;1,"Check: duplicate change ID",IF(NOT(IF(AND(ISNUMBER(C36),NOT(ISLOGICAL(C36))),AND(C36&gt;=1,C36&lt;=9999,MOD(C36,1)=0),FALSE)),"Check: sequence must be whole 1-9999",IF(COUNTIFS($B$15:$B$74,B36,$C$15:$C$74,C36)&gt;1,"Check: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setup",IF(OR(LEN(TRIM(D36&amp;""))=0,LEN(TRIM(E36&amp;""))=0,LEN(TRIM(J36&amp;""))=0,LEN(TRIM(K36&amp;""))=0,LEN(TRIM(Q36&amp;""))=0,LEN(TRIM(R36&amp;""))=0),"Check: before-after evidence missing",IF(NOT(OR(EXACT(I36,"Source correction"),EXACT(I36,"Formula correction"),EXACT(I36,"Method change"),EXACT(I36,"Boundary change"),EXACT(I36,"Presentation"),EXACT(I36,"Mixed"))),"Check: change type invalid",IF(NOT(OR(EXACT(P36,"Same basis"),EXACT(P36,"Basis changed"),EXACT(P36,"Narrative only"))),"Check: comparison basis invalid",IF(NOT(OR(EXACT(S36,"Draft"),EXACT(S36,"In review"),EXACT(S36,"Approved"),EXACT(S36,"Rejected"))),"Check: review state invalid",IF(NOT(OR(EXACT(W36,"Not checked"),EXACT(W36,"Pending"),EXACT(W36,"Checked"),EXACT(W36,"Not required"))),"Check: dependency state invalid",IF(NOT(OR(EXACT(Y36,"Unreleased"),EXACT(Y36,"Released"),EXACT(Y36,"No release needed"))),"Check: release state invalid",IF(OR(AND(LEN(F36&amp;"")&gt;0,NOT(IF(AND(ISNUMBER(F36),NOT(ISLOGICAL(F36))),AND(F36&gt;=1,F36&lt;=2958465,MOD(F36,1)=0),FALSE))),AND(LEN(G36&amp;"")&gt;0,NOT(IF(AND(ISNUMBER(G36),NOT(ISLOGICAL(G36))),AND(G36&gt;=1,G36&lt;=2958465,MOD(G36,1)=0),FALSE))),AND(LEN(H36&amp;"")&gt;0,NOT(IF(AND(ISNUMBER(H36),NOT(ISLOGICAL(H36))),AND(H36&gt;=1,H36&lt;=2958465,MOD(H36,1)=0),FALSE))),AND(LEN(U36&amp;"")&gt;0,NOT(IF(AND(ISNUMBER(U36),NOT(ISLOGICAL(U36))),AND(U36&gt;=1,U36&lt;=2958465,MOD(U36,1)=0),FALSE))),AND(LEN(AA36&amp;"")&gt;0,NOT(IF(AND(ISNUMBER(AA36),NOT(ISLOGICAL(AA36))),AND(AA36&gt;=1,AA36&lt;=2958465,MOD(AA36,1)=0),FALSE))),AND(LEN(AC36&amp;"")&gt;0,NOT(IF(AND(ISNUMBER(AC36),NOT(ISLOGICAL(AC36))),AND(AC36&gt;=1,AC36&lt;=2958465,MOD(AC36,1)=0),FALSE)))),"Check: entered date invalid",IF(OR(LEN(F36&amp;"")=0,LEN(G36&amp;"")=0,F36&gt;G36,F36&lt;$B$7,G36&gt;$B$8),"Check: reporting period invalid",IF(OR(LEN(H36&amp;"")=0,H36&gt;$B$9),"Check: detected date missing or future",IF(OR(AND(LEN(U36&amp;"")&gt;0,OR(U36&lt;H36,U36&gt;$B$9)),AND(LEN(AA36&amp;"")&gt;0,OR(AA36&lt;H36,AA36&gt;$B$9))),"Check: actual date chronology",IF(OR(LEN(TRIM(N36&amp;""))=0,LEN(TRIM(O36&amp;""))=0,NOT(EXACT(N36,TRIM(N36))),NOT(EXACT(O36,TRIM(O36)))),"Check: units missing or untrimmed",IF(AND(EXACT(P36,"Same basis"),OR(NOT(IF(AND(ISNUMBER(L36),NOT(ISLOGICAL(L36))),ABS(L36)&lt;=1000000000000,FALSE)),NOT(IF(AND(ISNUMBER(M36),NOT(ISLOGICAL(M36))),ABS(M36)&lt;=1000000000000,FALSE)))),"Check: numeric pair required",IF(AND(EXACT(P36,"Same basis"),NOT(EXACT(N36,O36))),"Check: units differ",IF(AND(EXACT(P36,"Basis changed"),OR(AND(LEN(L36&amp;"")&gt;0,NOT(IF(AND(ISNUMBER(L36),NOT(ISLOGICAL(L36))),ABS(L36)&lt;=1000000000000,FALSE))),AND(LEN(M36&amp;"")&gt;0,NOT(IF(AND(ISNUMBER(M36),NOT(ISLOGICAL(M36))),ABS(M36)&lt;=1000000000000,FALSE))),AND(LEN(L36&amp;"")=0,LEN(M36&amp;"")&gt;0),AND(LEN(L36&amp;"")&gt;0,LEN(M36&amp;"")=0))),"Check: basis-change values invalid",IF(AND(EXACT(P36,"Narrative only"),OR(LEN(TRIM(L36&amp;""))=0,LEN(TRIM(M36&amp;""))=0,NOT(EXACT(N36,"Narrative")),NOT(EXACT(O36,"Narrative")))),"Check: narrative pair or marker missing",IF(AND(NOT(EXACT(S36,"Draft")),OR(LEN(TRIM(T36&amp;""))=0,LEN(U36&amp;"")=0,LEN(TRIM(V36&amp;""))=0)),"Check: review record incomplete",IF(AND(EXACT(S36,"Draft"),LEN(U36&amp;"")&gt;0),"Check: update review state",IF(AND(EXACT(S36,"Approved"),LEN(TRIM(AD36&amp;""))=0),"Check: historical-disclosure decision missing",IF(AND(OR(EXACT(W36,"Checked"),EXACT(W36,"Not required")),LEN(TRIM(X36&amp;""))=0),"Check: dependency evidence missing",IF(AND(EXACT(Y36,"Released"),OR(NOT(EXACT(S36,"Approved")),NOT(OR(EXACT(W36,"Checked"),EXACT(W36,"Not required"))),LEN(TRIM(Z36&amp;""))=0,LEN(AA36&amp;"")=0,AA36&lt;U36)),"Check: release prerequisites incomplete",IF(AND(NOT(EXACT(Y36,"Released")),LEN(AA36&amp;"")&gt;0),"Check: unused release date",IF(AND(EXACT(Y36,"No release needed"),OR(NOT(OR(EXACT(S36,"Approved"),EXACT(S36,"Rejected"))),LEN(TRIM(Z36&amp;""))=0)),"Check: no-release decision incomplete",IF(AND(EXACT(Y36,"Unreleased"),NOT(EXACT(S36,"Rejected")),OR(LEN(TRIM(AB36&amp;""))=0,LEN(AC36&amp;"")=0)),"Check: next action or date missing","Recorded")))))))))))))))))))))))))))))))))</x:f>
      </x:c>
      <x:c r="AF36" s="19" t="str">
        <x:f>IF(AE36="Recorded",IF(AND(AE36="Recorded",EXACT(P36,"Same basis")),M36-L36,""),"")</x:f>
      </x:c>
      <x:c r="AG36" s="27" t="str">
        <x:f>IF(AE36="Recorded",IF(AND(AE36="Recorded",EXACT(P36,"Same basis")),IF(SIGN(L36)=1,IF(SIGN(M36-L36)=0,0,IF(LOG10(ABS(M36-L36))-LOG10(L36)&gt;300,"n.a.",(M36-L36)/L36)),"n.a."),""),"")</x:f>
      </x:c>
      <x:c r="AH36" s="17" t="str">
        <x:f>IF(LEN(AE36&amp;"")=0,"",IF(AE36&lt;&gt;"Recorded","Check: resolve input issue",IF(EXACT(P36,"Same basis"),IF(ISNUMBER(AG36),"Numeric comparison available","Delta only; relative change unavailable"),IF(EXACT(P36,"Narrative only"),"Narrative comparison only","Basis changed; no numeric delta"))))</x:f>
      </x:c>
      <x:c r="AI36" s="17" t="str">
        <x:f>IF(LEN(AE36&amp;"")=0,"",IF(AE36&lt;&gt;"Recorded","Check: resolve input issue",IF(EXACT(S36,"Rejected"),"Rejected; no release",IF(EXACT(Y36,"No release needed"),"No-release decision recorded",IF(EXACT(Y36,"Released"),"Release recorded",IF(NOT(EXACT(S36,"Approved")),"Review not approved",IF(OR(EXACT(W36,"Checked"),EXACT(W36,"Not required")),"Approved; release pending","Approved; update dependents")))))))</x:f>
      </x:c>
    </x:row>
    <x:row r="37" ht="52" customHeight="1">
      <x:c r="A37" s="9"/>
      <x:c r="B37" s="9"/>
      <x:c r="C37" s="26"/>
      <x:c r="D37" s="9"/>
      <x:c r="E37" s="9"/>
      <x:c r="F37" s="26"/>
      <x:c r="G37" s="26"/>
      <x:c r="H37" s="26"/>
      <x:c r="I37" s="9"/>
      <x:c r="J37" s="9"/>
      <x:c r="K37" s="9"/>
      <x:c r="L37" s="26"/>
      <x:c r="M37" s="26"/>
      <x:c r="N37" s="9"/>
      <x:c r="O37" s="9"/>
      <x:c r="P37" s="9"/>
      <x:c r="Q37" s="9"/>
      <x:c r="R37" s="9"/>
      <x:c r="S37" s="9"/>
      <x:c r="T37" s="9"/>
      <x:c r="U37" s="26"/>
      <x:c r="V37" s="9"/>
      <x:c r="W37" s="9"/>
      <x:c r="X37" s="9"/>
      <x:c r="Y37" s="9"/>
      <x:c r="Z37" s="9"/>
      <x:c r="AA37" s="26"/>
      <x:c r="AB37" s="9"/>
      <x:c r="AC37" s="26"/>
      <x:c r="AD37" s="9"/>
      <x:c r="AE37" s="17" t="str">
        <x:f>IF(COUNTA(A37:AD37)=0,"",IF(OR(ISERROR($B$7),ISERROR($B$8),ISERROR($B$9),ISERROR(F37),ISERROR(G37),ISERROR(H37),ISERROR(U37),ISERROR(AA37),ISERROR(AC37),ISERROR(C37),ISERROR(L37),ISERROR(M37)),"Check: numeric/date input error",IF(OR(LEN(TRIM(A37&amp;""))=0,NOT(ISTEXT(A37)),NOT(EXACT(A37,TRIM(A37)))),"Check: change ID missing or untrimmed",IF(OR(ISNUMBER(FIND("*",A37)),ISNUMBER(FIND("?",A37)),ISNUMBER(FIND("~",A37))),"Check: change ID contains wildcard",IF(OR(LEN(TRIM(B37&amp;""))=0,NOT(ISTEXT(B37)),NOT(EXACT(B37,TRIM(B37)))),"Check: calculation ID missing or untrimmed",IF(OR(ISNUMBER(FIND("*",B37)),ISNUMBER(FIND("?",B37)),ISNUMBER(FIND("~",B37))),"Check: calculation ID contains wildcard",IF(COUNTIFS($A$15:$A$74,A37)&gt;1,"Check: duplicate change ID",IF(NOT(IF(AND(ISNUMBER(C37),NOT(ISLOGICAL(C37))),AND(C37&gt;=1,C37&lt;=9999,MOD(C37,1)=0),FALSE)),"Check: sequence must be whole 1-9999",IF(COUNTIFS($B$15:$B$74,B37,$C$15:$C$74,C37)&gt;1,"Check: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setup",IF(OR(LEN(TRIM(D37&amp;""))=0,LEN(TRIM(E37&amp;""))=0,LEN(TRIM(J37&amp;""))=0,LEN(TRIM(K37&amp;""))=0,LEN(TRIM(Q37&amp;""))=0,LEN(TRIM(R37&amp;""))=0),"Check: before-after evidence missing",IF(NOT(OR(EXACT(I37,"Source correction"),EXACT(I37,"Formula correction"),EXACT(I37,"Method change"),EXACT(I37,"Boundary change"),EXACT(I37,"Presentation"),EXACT(I37,"Mixed"))),"Check: change type invalid",IF(NOT(OR(EXACT(P37,"Same basis"),EXACT(P37,"Basis changed"),EXACT(P37,"Narrative only"))),"Check: comparison basis invalid",IF(NOT(OR(EXACT(S37,"Draft"),EXACT(S37,"In review"),EXACT(S37,"Approved"),EXACT(S37,"Rejected"))),"Check: review state invalid",IF(NOT(OR(EXACT(W37,"Not checked"),EXACT(W37,"Pending"),EXACT(W37,"Checked"),EXACT(W37,"Not required"))),"Check: dependency state invalid",IF(NOT(OR(EXACT(Y37,"Unreleased"),EXACT(Y37,"Released"),EXACT(Y37,"No release needed"))),"Check: release state invalid",IF(OR(AND(LEN(F37&amp;"")&gt;0,NOT(IF(AND(ISNUMBER(F37),NOT(ISLOGICAL(F37))),AND(F37&gt;=1,F37&lt;=2958465,MOD(F37,1)=0),FALSE))),AND(LEN(G37&amp;"")&gt;0,NOT(IF(AND(ISNUMBER(G37),NOT(ISLOGICAL(G37))),AND(G37&gt;=1,G37&lt;=2958465,MOD(G37,1)=0),FALSE))),AND(LEN(H37&amp;"")&gt;0,NOT(IF(AND(ISNUMBER(H37),NOT(ISLOGICAL(H37))),AND(H37&gt;=1,H37&lt;=2958465,MOD(H37,1)=0),FALSE))),AND(LEN(U37&amp;"")&gt;0,NOT(IF(AND(ISNUMBER(U37),NOT(ISLOGICAL(U37))),AND(U37&gt;=1,U37&lt;=2958465,MOD(U37,1)=0),FALSE))),AND(LEN(AA37&amp;"")&gt;0,NOT(IF(AND(ISNUMBER(AA37),NOT(ISLOGICAL(AA37))),AND(AA37&gt;=1,AA37&lt;=2958465,MOD(AA37,1)=0),FALSE))),AND(LEN(AC37&amp;"")&gt;0,NOT(IF(AND(ISNUMBER(AC37),NOT(ISLOGICAL(AC37))),AND(AC37&gt;=1,AC37&lt;=2958465,MOD(AC37,1)=0),FALSE)))),"Check: entered date invalid",IF(OR(LEN(F37&amp;"")=0,LEN(G37&amp;"")=0,F37&gt;G37,F37&lt;$B$7,G37&gt;$B$8),"Check: reporting period invalid",IF(OR(LEN(H37&amp;"")=0,H37&gt;$B$9),"Check: detected date missing or future",IF(OR(AND(LEN(U37&amp;"")&gt;0,OR(U37&lt;H37,U37&gt;$B$9)),AND(LEN(AA37&amp;"")&gt;0,OR(AA37&lt;H37,AA37&gt;$B$9))),"Check: actual date chronology",IF(OR(LEN(TRIM(N37&amp;""))=0,LEN(TRIM(O37&amp;""))=0,NOT(EXACT(N37,TRIM(N37))),NOT(EXACT(O37,TRIM(O37)))),"Check: units missing or untrimmed",IF(AND(EXACT(P37,"Same basis"),OR(NOT(IF(AND(ISNUMBER(L37),NOT(ISLOGICAL(L37))),ABS(L37)&lt;=1000000000000,FALSE)),NOT(IF(AND(ISNUMBER(M37),NOT(ISLOGICAL(M37))),ABS(M37)&lt;=1000000000000,FALSE)))),"Check: numeric pair required",IF(AND(EXACT(P37,"Same basis"),NOT(EXACT(N37,O37))),"Check: units differ",IF(AND(EXACT(P37,"Basis changed"),OR(AND(LEN(L37&amp;"")&gt;0,NOT(IF(AND(ISNUMBER(L37),NOT(ISLOGICAL(L37))),ABS(L37)&lt;=1000000000000,FALSE))),AND(LEN(M37&amp;"")&gt;0,NOT(IF(AND(ISNUMBER(M37),NOT(ISLOGICAL(M37))),ABS(M37)&lt;=1000000000000,FALSE))),AND(LEN(L37&amp;"")=0,LEN(M37&amp;"")&gt;0),AND(LEN(L37&amp;"")&gt;0,LEN(M37&amp;"")=0))),"Check: basis-change values invalid",IF(AND(EXACT(P37,"Narrative only"),OR(LEN(TRIM(L37&amp;""))=0,LEN(TRIM(M37&amp;""))=0,NOT(EXACT(N37,"Narrative")),NOT(EXACT(O37,"Narrative")))),"Check: narrative pair or marker missing",IF(AND(NOT(EXACT(S37,"Draft")),OR(LEN(TRIM(T37&amp;""))=0,LEN(U37&amp;"")=0,LEN(TRIM(V37&amp;""))=0)),"Check: review record incomplete",IF(AND(EXACT(S37,"Draft"),LEN(U37&amp;"")&gt;0),"Check: update review state",IF(AND(EXACT(S37,"Approved"),LEN(TRIM(AD37&amp;""))=0),"Check: historical-disclosure decision missing",IF(AND(OR(EXACT(W37,"Checked"),EXACT(W37,"Not required")),LEN(TRIM(X37&amp;""))=0),"Check: dependency evidence missing",IF(AND(EXACT(Y37,"Released"),OR(NOT(EXACT(S37,"Approved")),NOT(OR(EXACT(W37,"Checked"),EXACT(W37,"Not required"))),LEN(TRIM(Z37&amp;""))=0,LEN(AA37&amp;"")=0,AA37&lt;U37)),"Check: release prerequisites incomplete",IF(AND(NOT(EXACT(Y37,"Released")),LEN(AA37&amp;"")&gt;0),"Check: unused release date",IF(AND(EXACT(Y37,"No release needed"),OR(NOT(OR(EXACT(S37,"Approved"),EXACT(S37,"Rejected"))),LEN(TRIM(Z37&amp;""))=0)),"Check: no-release decision incomplete",IF(AND(EXACT(Y37,"Unreleased"),NOT(EXACT(S37,"Rejected")),OR(LEN(TRIM(AB37&amp;""))=0,LEN(AC37&amp;"")=0)),"Check: next action or date missing","Recorded")))))))))))))))))))))))))))))))))</x:f>
      </x:c>
      <x:c r="AF37" s="19" t="str">
        <x:f>IF(AE37="Recorded",IF(AND(AE37="Recorded",EXACT(P37,"Same basis")),M37-L37,""),"")</x:f>
      </x:c>
      <x:c r="AG37" s="27" t="str">
        <x:f>IF(AE37="Recorded",IF(AND(AE37="Recorded",EXACT(P37,"Same basis")),IF(SIGN(L37)=1,IF(SIGN(M37-L37)=0,0,IF(LOG10(ABS(M37-L37))-LOG10(L37)&gt;300,"n.a.",(M37-L37)/L37)),"n.a."),""),"")</x:f>
      </x:c>
      <x:c r="AH37" s="17" t="str">
        <x:f>IF(LEN(AE37&amp;"")=0,"",IF(AE37&lt;&gt;"Recorded","Check: resolve input issue",IF(EXACT(P37,"Same basis"),IF(ISNUMBER(AG37),"Numeric comparison available","Delta only; relative change unavailable"),IF(EXACT(P37,"Narrative only"),"Narrative comparison only","Basis changed; no numeric delta"))))</x:f>
      </x:c>
      <x:c r="AI37" s="17" t="str">
        <x:f>IF(LEN(AE37&amp;"")=0,"",IF(AE37&lt;&gt;"Recorded","Check: resolve input issue",IF(EXACT(S37,"Rejected"),"Rejected; no release",IF(EXACT(Y37,"No release needed"),"No-release decision recorded",IF(EXACT(Y37,"Released"),"Release recorded",IF(NOT(EXACT(S37,"Approved")),"Review not approved",IF(OR(EXACT(W37,"Checked"),EXACT(W37,"Not required")),"Approved; release pending","Approved; update dependents")))))))</x:f>
      </x:c>
    </x:row>
    <x:row r="38" ht="52" customHeight="1">
      <x:c r="A38" s="9"/>
      <x:c r="B38" s="9"/>
      <x:c r="C38" s="26"/>
      <x:c r="D38" s="9"/>
      <x:c r="E38" s="9"/>
      <x:c r="F38" s="26"/>
      <x:c r="G38" s="26"/>
      <x:c r="H38" s="26"/>
      <x:c r="I38" s="9"/>
      <x:c r="J38" s="9"/>
      <x:c r="K38" s="9"/>
      <x:c r="L38" s="26"/>
      <x:c r="M38" s="26"/>
      <x:c r="N38" s="9"/>
      <x:c r="O38" s="9"/>
      <x:c r="P38" s="9"/>
      <x:c r="Q38" s="9"/>
      <x:c r="R38" s="9"/>
      <x:c r="S38" s="9"/>
      <x:c r="T38" s="9"/>
      <x:c r="U38" s="26"/>
      <x:c r="V38" s="9"/>
      <x:c r="W38" s="9"/>
      <x:c r="X38" s="9"/>
      <x:c r="Y38" s="9"/>
      <x:c r="Z38" s="9"/>
      <x:c r="AA38" s="26"/>
      <x:c r="AB38" s="9"/>
      <x:c r="AC38" s="26"/>
      <x:c r="AD38" s="9"/>
      <x:c r="AE38" s="17" t="str">
        <x:f>IF(COUNTA(A38:AD38)=0,"",IF(OR(ISERROR($B$7),ISERROR($B$8),ISERROR($B$9),ISERROR(F38),ISERROR(G38),ISERROR(H38),ISERROR(U38),ISERROR(AA38),ISERROR(AC38),ISERROR(C38),ISERROR(L38),ISERROR(M38)),"Check: numeric/date input error",IF(OR(LEN(TRIM(A38&amp;""))=0,NOT(ISTEXT(A38)),NOT(EXACT(A38,TRIM(A38)))),"Check: change ID missing or untrimmed",IF(OR(ISNUMBER(FIND("*",A38)),ISNUMBER(FIND("?",A38)),ISNUMBER(FIND("~",A38))),"Check: change ID contains wildcard",IF(OR(LEN(TRIM(B38&amp;""))=0,NOT(ISTEXT(B38)),NOT(EXACT(B38,TRIM(B38)))),"Check: calculation ID missing or untrimmed",IF(OR(ISNUMBER(FIND("*",B38)),ISNUMBER(FIND("?",B38)),ISNUMBER(FIND("~",B38))),"Check: calculation ID contains wildcard",IF(COUNTIFS($A$15:$A$74,A38)&gt;1,"Check: duplicate change ID",IF(NOT(IF(AND(ISNUMBER(C38),NOT(ISLOGICAL(C38))),AND(C38&gt;=1,C38&lt;=9999,MOD(C38,1)=0),FALSE)),"Check: sequence must be whole 1-9999",IF(COUNTIFS($B$15:$B$74,B38,$C$15:$C$74,C38)&gt;1,"Check: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setup",IF(OR(LEN(TRIM(D38&amp;""))=0,LEN(TRIM(E38&amp;""))=0,LEN(TRIM(J38&amp;""))=0,LEN(TRIM(K38&amp;""))=0,LEN(TRIM(Q38&amp;""))=0,LEN(TRIM(R38&amp;""))=0),"Check: before-after evidence missing",IF(NOT(OR(EXACT(I38,"Source correction"),EXACT(I38,"Formula correction"),EXACT(I38,"Method change"),EXACT(I38,"Boundary change"),EXACT(I38,"Presentation"),EXACT(I38,"Mixed"))),"Check: change type invalid",IF(NOT(OR(EXACT(P38,"Same basis"),EXACT(P38,"Basis changed"),EXACT(P38,"Narrative only"))),"Check: comparison basis invalid",IF(NOT(OR(EXACT(S38,"Draft"),EXACT(S38,"In review"),EXACT(S38,"Approved"),EXACT(S38,"Rejected"))),"Check: review state invalid",IF(NOT(OR(EXACT(W38,"Not checked"),EXACT(W38,"Pending"),EXACT(W38,"Checked"),EXACT(W38,"Not required"))),"Check: dependency state invalid",IF(NOT(OR(EXACT(Y38,"Unreleased"),EXACT(Y38,"Released"),EXACT(Y38,"No release needed"))),"Check: release state invalid",IF(OR(AND(LEN(F38&amp;"")&gt;0,NOT(IF(AND(ISNUMBER(F38),NOT(ISLOGICAL(F38))),AND(F38&gt;=1,F38&lt;=2958465,MOD(F38,1)=0),FALSE))),AND(LEN(G38&amp;"")&gt;0,NOT(IF(AND(ISNUMBER(G38),NOT(ISLOGICAL(G38))),AND(G38&gt;=1,G38&lt;=2958465,MOD(G38,1)=0),FALSE))),AND(LEN(H38&amp;"")&gt;0,NOT(IF(AND(ISNUMBER(H38),NOT(ISLOGICAL(H38))),AND(H38&gt;=1,H38&lt;=2958465,MOD(H38,1)=0),FALSE))),AND(LEN(U38&amp;"")&gt;0,NOT(IF(AND(ISNUMBER(U38),NOT(ISLOGICAL(U38))),AND(U38&gt;=1,U38&lt;=2958465,MOD(U38,1)=0),FALSE))),AND(LEN(AA38&amp;"")&gt;0,NOT(IF(AND(ISNUMBER(AA38),NOT(ISLOGICAL(AA38))),AND(AA38&gt;=1,AA38&lt;=2958465,MOD(AA38,1)=0),FALSE))),AND(LEN(AC38&amp;"")&gt;0,NOT(IF(AND(ISNUMBER(AC38),NOT(ISLOGICAL(AC38))),AND(AC38&gt;=1,AC38&lt;=2958465,MOD(AC38,1)=0),FALSE)))),"Check: entered date invalid",IF(OR(LEN(F38&amp;"")=0,LEN(G38&amp;"")=0,F38&gt;G38,F38&lt;$B$7,G38&gt;$B$8),"Check: reporting period invalid",IF(OR(LEN(H38&amp;"")=0,H38&gt;$B$9),"Check: detected date missing or future",IF(OR(AND(LEN(U38&amp;"")&gt;0,OR(U38&lt;H38,U38&gt;$B$9)),AND(LEN(AA38&amp;"")&gt;0,OR(AA38&lt;H38,AA38&gt;$B$9))),"Check: actual date chronology",IF(OR(LEN(TRIM(N38&amp;""))=0,LEN(TRIM(O38&amp;""))=0,NOT(EXACT(N38,TRIM(N38))),NOT(EXACT(O38,TRIM(O38)))),"Check: units missing or untrimmed",IF(AND(EXACT(P38,"Same basis"),OR(NOT(IF(AND(ISNUMBER(L38),NOT(ISLOGICAL(L38))),ABS(L38)&lt;=1000000000000,FALSE)),NOT(IF(AND(ISNUMBER(M38),NOT(ISLOGICAL(M38))),ABS(M38)&lt;=1000000000000,FALSE)))),"Check: numeric pair required",IF(AND(EXACT(P38,"Same basis"),NOT(EXACT(N38,O38))),"Check: units differ",IF(AND(EXACT(P38,"Basis changed"),OR(AND(LEN(L38&amp;"")&gt;0,NOT(IF(AND(ISNUMBER(L38),NOT(ISLOGICAL(L38))),ABS(L38)&lt;=1000000000000,FALSE))),AND(LEN(M38&amp;"")&gt;0,NOT(IF(AND(ISNUMBER(M38),NOT(ISLOGICAL(M38))),ABS(M38)&lt;=1000000000000,FALSE))),AND(LEN(L38&amp;"")=0,LEN(M38&amp;"")&gt;0),AND(LEN(L38&amp;"")&gt;0,LEN(M38&amp;"")=0))),"Check: basis-change values invalid",IF(AND(EXACT(P38,"Narrative only"),OR(LEN(TRIM(L38&amp;""))=0,LEN(TRIM(M38&amp;""))=0,NOT(EXACT(N38,"Narrative")),NOT(EXACT(O38,"Narrative")))),"Check: narrative pair or marker missing",IF(AND(NOT(EXACT(S38,"Draft")),OR(LEN(TRIM(T38&amp;""))=0,LEN(U38&amp;"")=0,LEN(TRIM(V38&amp;""))=0)),"Check: review record incomplete",IF(AND(EXACT(S38,"Draft"),LEN(U38&amp;"")&gt;0),"Check: update review state",IF(AND(EXACT(S38,"Approved"),LEN(TRIM(AD38&amp;""))=0),"Check: historical-disclosure decision missing",IF(AND(OR(EXACT(W38,"Checked"),EXACT(W38,"Not required")),LEN(TRIM(X38&amp;""))=0),"Check: dependency evidence missing",IF(AND(EXACT(Y38,"Released"),OR(NOT(EXACT(S38,"Approved")),NOT(OR(EXACT(W38,"Checked"),EXACT(W38,"Not required"))),LEN(TRIM(Z38&amp;""))=0,LEN(AA38&amp;"")=0,AA38&lt;U38)),"Check: release prerequisites incomplete",IF(AND(NOT(EXACT(Y38,"Released")),LEN(AA38&amp;"")&gt;0),"Check: unused release date",IF(AND(EXACT(Y38,"No release needed"),OR(NOT(OR(EXACT(S38,"Approved"),EXACT(S38,"Rejected"))),LEN(TRIM(Z38&amp;""))=0)),"Check: no-release decision incomplete",IF(AND(EXACT(Y38,"Unreleased"),NOT(EXACT(S38,"Rejected")),OR(LEN(TRIM(AB38&amp;""))=0,LEN(AC38&amp;"")=0)),"Check: next action or date missing","Recorded")))))))))))))))))))))))))))))))))</x:f>
      </x:c>
      <x:c r="AF38" s="19" t="str">
        <x:f>IF(AE38="Recorded",IF(AND(AE38="Recorded",EXACT(P38,"Same basis")),M38-L38,""),"")</x:f>
      </x:c>
      <x:c r="AG38" s="27" t="str">
        <x:f>IF(AE38="Recorded",IF(AND(AE38="Recorded",EXACT(P38,"Same basis")),IF(SIGN(L38)=1,IF(SIGN(M38-L38)=0,0,IF(LOG10(ABS(M38-L38))-LOG10(L38)&gt;300,"n.a.",(M38-L38)/L38)),"n.a."),""),"")</x:f>
      </x:c>
      <x:c r="AH38" s="17" t="str">
        <x:f>IF(LEN(AE38&amp;"")=0,"",IF(AE38&lt;&gt;"Recorded","Check: resolve input issue",IF(EXACT(P38,"Same basis"),IF(ISNUMBER(AG38),"Numeric comparison available","Delta only; relative change unavailable"),IF(EXACT(P38,"Narrative only"),"Narrative comparison only","Basis changed; no numeric delta"))))</x:f>
      </x:c>
      <x:c r="AI38" s="17" t="str">
        <x:f>IF(LEN(AE38&amp;"")=0,"",IF(AE38&lt;&gt;"Recorded","Check: resolve input issue",IF(EXACT(S38,"Rejected"),"Rejected; no release",IF(EXACT(Y38,"No release needed"),"No-release decision recorded",IF(EXACT(Y38,"Released"),"Release recorded",IF(NOT(EXACT(S38,"Approved")),"Review not approved",IF(OR(EXACT(W38,"Checked"),EXACT(W38,"Not required")),"Approved; release pending","Approved; update dependents")))))))</x:f>
      </x:c>
    </x:row>
    <x:row r="39" ht="52" customHeight="1">
      <x:c r="A39" s="9"/>
      <x:c r="B39" s="9"/>
      <x:c r="C39" s="26"/>
      <x:c r="D39" s="9"/>
      <x:c r="E39" s="9"/>
      <x:c r="F39" s="26"/>
      <x:c r="G39" s="26"/>
      <x:c r="H39" s="26"/>
      <x:c r="I39" s="9"/>
      <x:c r="J39" s="9"/>
      <x:c r="K39" s="9"/>
      <x:c r="L39" s="26"/>
      <x:c r="M39" s="26"/>
      <x:c r="N39" s="9"/>
      <x:c r="O39" s="9"/>
      <x:c r="P39" s="9"/>
      <x:c r="Q39" s="9"/>
      <x:c r="R39" s="9"/>
      <x:c r="S39" s="9"/>
      <x:c r="T39" s="9"/>
      <x:c r="U39" s="26"/>
      <x:c r="V39" s="9"/>
      <x:c r="W39" s="9"/>
      <x:c r="X39" s="9"/>
      <x:c r="Y39" s="9"/>
      <x:c r="Z39" s="9"/>
      <x:c r="AA39" s="26"/>
      <x:c r="AB39" s="9"/>
      <x:c r="AC39" s="26"/>
      <x:c r="AD39" s="9"/>
      <x:c r="AE39" s="17" t="str">
        <x:f>IF(COUNTA(A39:AD39)=0,"",IF(OR(ISERROR($B$7),ISERROR($B$8),ISERROR($B$9),ISERROR(F39),ISERROR(G39),ISERROR(H39),ISERROR(U39),ISERROR(AA39),ISERROR(AC39),ISERROR(C39),ISERROR(L39),ISERROR(M39)),"Check: numeric/date input error",IF(OR(LEN(TRIM(A39&amp;""))=0,NOT(ISTEXT(A39)),NOT(EXACT(A39,TRIM(A39)))),"Check: change ID missing or untrimmed",IF(OR(ISNUMBER(FIND("*",A39)),ISNUMBER(FIND("?",A39)),ISNUMBER(FIND("~",A39))),"Check: change ID contains wildcard",IF(OR(LEN(TRIM(B39&amp;""))=0,NOT(ISTEXT(B39)),NOT(EXACT(B39,TRIM(B39)))),"Check: calculation ID missing or untrimmed",IF(OR(ISNUMBER(FIND("*",B39)),ISNUMBER(FIND("?",B39)),ISNUMBER(FIND("~",B39))),"Check: calculation ID contains wildcard",IF(COUNTIFS($A$15:$A$74,A39)&gt;1,"Check: duplicate change ID",IF(NOT(IF(AND(ISNUMBER(C39),NOT(ISLOGICAL(C39))),AND(C39&gt;=1,C39&lt;=9999,MOD(C39,1)=0),FALSE)),"Check: sequence must be whole 1-9999",IF(COUNTIFS($B$15:$B$74,B39,$C$15:$C$74,C39)&gt;1,"Check: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setup",IF(OR(LEN(TRIM(D39&amp;""))=0,LEN(TRIM(E39&amp;""))=0,LEN(TRIM(J39&amp;""))=0,LEN(TRIM(K39&amp;""))=0,LEN(TRIM(Q39&amp;""))=0,LEN(TRIM(R39&amp;""))=0),"Check: before-after evidence missing",IF(NOT(OR(EXACT(I39,"Source correction"),EXACT(I39,"Formula correction"),EXACT(I39,"Method change"),EXACT(I39,"Boundary change"),EXACT(I39,"Presentation"),EXACT(I39,"Mixed"))),"Check: change type invalid",IF(NOT(OR(EXACT(P39,"Same basis"),EXACT(P39,"Basis changed"),EXACT(P39,"Narrative only"))),"Check: comparison basis invalid",IF(NOT(OR(EXACT(S39,"Draft"),EXACT(S39,"In review"),EXACT(S39,"Approved"),EXACT(S39,"Rejected"))),"Check: review state invalid",IF(NOT(OR(EXACT(W39,"Not checked"),EXACT(W39,"Pending"),EXACT(W39,"Checked"),EXACT(W39,"Not required"))),"Check: dependency state invalid",IF(NOT(OR(EXACT(Y39,"Unreleased"),EXACT(Y39,"Released"),EXACT(Y39,"No release needed"))),"Check: release state invalid",IF(OR(AND(LEN(F39&amp;"")&gt;0,NOT(IF(AND(ISNUMBER(F39),NOT(ISLOGICAL(F39))),AND(F39&gt;=1,F39&lt;=2958465,MOD(F39,1)=0),FALSE))),AND(LEN(G39&amp;"")&gt;0,NOT(IF(AND(ISNUMBER(G39),NOT(ISLOGICAL(G39))),AND(G39&gt;=1,G39&lt;=2958465,MOD(G39,1)=0),FALSE))),AND(LEN(H39&amp;"")&gt;0,NOT(IF(AND(ISNUMBER(H39),NOT(ISLOGICAL(H39))),AND(H39&gt;=1,H39&lt;=2958465,MOD(H39,1)=0),FALSE))),AND(LEN(U39&amp;"")&gt;0,NOT(IF(AND(ISNUMBER(U39),NOT(ISLOGICAL(U39))),AND(U39&gt;=1,U39&lt;=2958465,MOD(U39,1)=0),FALSE))),AND(LEN(AA39&amp;"")&gt;0,NOT(IF(AND(ISNUMBER(AA39),NOT(ISLOGICAL(AA39))),AND(AA39&gt;=1,AA39&lt;=2958465,MOD(AA39,1)=0),FALSE))),AND(LEN(AC39&amp;"")&gt;0,NOT(IF(AND(ISNUMBER(AC39),NOT(ISLOGICAL(AC39))),AND(AC39&gt;=1,AC39&lt;=2958465,MOD(AC39,1)=0),FALSE)))),"Check: entered date invalid",IF(OR(LEN(F39&amp;"")=0,LEN(G39&amp;"")=0,F39&gt;G39,F39&lt;$B$7,G39&gt;$B$8),"Check: reporting period invalid",IF(OR(LEN(H39&amp;"")=0,H39&gt;$B$9),"Check: detected date missing or future",IF(OR(AND(LEN(U39&amp;"")&gt;0,OR(U39&lt;H39,U39&gt;$B$9)),AND(LEN(AA39&amp;"")&gt;0,OR(AA39&lt;H39,AA39&gt;$B$9))),"Check: actual date chronology",IF(OR(LEN(TRIM(N39&amp;""))=0,LEN(TRIM(O39&amp;""))=0,NOT(EXACT(N39,TRIM(N39))),NOT(EXACT(O39,TRIM(O39)))),"Check: units missing or untrimmed",IF(AND(EXACT(P39,"Same basis"),OR(NOT(IF(AND(ISNUMBER(L39),NOT(ISLOGICAL(L39))),ABS(L39)&lt;=1000000000000,FALSE)),NOT(IF(AND(ISNUMBER(M39),NOT(ISLOGICAL(M39))),ABS(M39)&lt;=1000000000000,FALSE)))),"Check: numeric pair required",IF(AND(EXACT(P39,"Same basis"),NOT(EXACT(N39,O39))),"Check: units differ",IF(AND(EXACT(P39,"Basis changed"),OR(AND(LEN(L39&amp;"")&gt;0,NOT(IF(AND(ISNUMBER(L39),NOT(ISLOGICAL(L39))),ABS(L39)&lt;=1000000000000,FALSE))),AND(LEN(M39&amp;"")&gt;0,NOT(IF(AND(ISNUMBER(M39),NOT(ISLOGICAL(M39))),ABS(M39)&lt;=1000000000000,FALSE))),AND(LEN(L39&amp;"")=0,LEN(M39&amp;"")&gt;0),AND(LEN(L39&amp;"")&gt;0,LEN(M39&amp;"")=0))),"Check: basis-change values invalid",IF(AND(EXACT(P39,"Narrative only"),OR(LEN(TRIM(L39&amp;""))=0,LEN(TRIM(M39&amp;""))=0,NOT(EXACT(N39,"Narrative")),NOT(EXACT(O39,"Narrative")))),"Check: narrative pair or marker missing",IF(AND(NOT(EXACT(S39,"Draft")),OR(LEN(TRIM(T39&amp;""))=0,LEN(U39&amp;"")=0,LEN(TRIM(V39&amp;""))=0)),"Check: review record incomplete",IF(AND(EXACT(S39,"Draft"),LEN(U39&amp;"")&gt;0),"Check: update review state",IF(AND(EXACT(S39,"Approved"),LEN(TRIM(AD39&amp;""))=0),"Check: historical-disclosure decision missing",IF(AND(OR(EXACT(W39,"Checked"),EXACT(W39,"Not required")),LEN(TRIM(X39&amp;""))=0),"Check: dependency evidence missing",IF(AND(EXACT(Y39,"Released"),OR(NOT(EXACT(S39,"Approved")),NOT(OR(EXACT(W39,"Checked"),EXACT(W39,"Not required"))),LEN(TRIM(Z39&amp;""))=0,LEN(AA39&amp;"")=0,AA39&lt;U39)),"Check: release prerequisites incomplete",IF(AND(NOT(EXACT(Y39,"Released")),LEN(AA39&amp;"")&gt;0),"Check: unused release date",IF(AND(EXACT(Y39,"No release needed"),OR(NOT(OR(EXACT(S39,"Approved"),EXACT(S39,"Rejected"))),LEN(TRIM(Z39&amp;""))=0)),"Check: no-release decision incomplete",IF(AND(EXACT(Y39,"Unreleased"),NOT(EXACT(S39,"Rejected")),OR(LEN(TRIM(AB39&amp;""))=0,LEN(AC39&amp;"")=0)),"Check: next action or date missing","Recorded")))))))))))))))))))))))))))))))))</x:f>
      </x:c>
      <x:c r="AF39" s="19" t="str">
        <x:f>IF(AE39="Recorded",IF(AND(AE39="Recorded",EXACT(P39,"Same basis")),M39-L39,""),"")</x:f>
      </x:c>
      <x:c r="AG39" s="27" t="str">
        <x:f>IF(AE39="Recorded",IF(AND(AE39="Recorded",EXACT(P39,"Same basis")),IF(SIGN(L39)=1,IF(SIGN(M39-L39)=0,0,IF(LOG10(ABS(M39-L39))-LOG10(L39)&gt;300,"n.a.",(M39-L39)/L39)),"n.a."),""),"")</x:f>
      </x:c>
      <x:c r="AH39" s="17" t="str">
        <x:f>IF(LEN(AE39&amp;"")=0,"",IF(AE39&lt;&gt;"Recorded","Check: resolve input issue",IF(EXACT(P39,"Same basis"),IF(ISNUMBER(AG39),"Numeric comparison available","Delta only; relative change unavailable"),IF(EXACT(P39,"Narrative only"),"Narrative comparison only","Basis changed; no numeric delta"))))</x:f>
      </x:c>
      <x:c r="AI39" s="17" t="str">
        <x:f>IF(LEN(AE39&amp;"")=0,"",IF(AE39&lt;&gt;"Recorded","Check: resolve input issue",IF(EXACT(S39,"Rejected"),"Rejected; no release",IF(EXACT(Y39,"No release needed"),"No-release decision recorded",IF(EXACT(Y39,"Released"),"Release recorded",IF(NOT(EXACT(S39,"Approved")),"Review not approved",IF(OR(EXACT(W39,"Checked"),EXACT(W39,"Not required")),"Approved; release pending","Approved; update dependents")))))))</x:f>
      </x:c>
    </x:row>
    <x:row r="40" ht="52" customHeight="1">
      <x:c r="A40" s="9"/>
      <x:c r="B40" s="9"/>
      <x:c r="C40" s="26"/>
      <x:c r="D40" s="9"/>
      <x:c r="E40" s="9"/>
      <x:c r="F40" s="26"/>
      <x:c r="G40" s="26"/>
      <x:c r="H40" s="26"/>
      <x:c r="I40" s="9"/>
      <x:c r="J40" s="9"/>
      <x:c r="K40" s="9"/>
      <x:c r="L40" s="26"/>
      <x:c r="M40" s="26"/>
      <x:c r="N40" s="9"/>
      <x:c r="O40" s="9"/>
      <x:c r="P40" s="9"/>
      <x:c r="Q40" s="9"/>
      <x:c r="R40" s="9"/>
      <x:c r="S40" s="9"/>
      <x:c r="T40" s="9"/>
      <x:c r="U40" s="26"/>
      <x:c r="V40" s="9"/>
      <x:c r="W40" s="9"/>
      <x:c r="X40" s="9"/>
      <x:c r="Y40" s="9"/>
      <x:c r="Z40" s="9"/>
      <x:c r="AA40" s="26"/>
      <x:c r="AB40" s="9"/>
      <x:c r="AC40" s="26"/>
      <x:c r="AD40" s="9"/>
      <x:c r="AE40" s="17" t="str">
        <x:f>IF(COUNTA(A40:AD40)=0,"",IF(OR(ISERROR($B$7),ISERROR($B$8),ISERROR($B$9),ISERROR(F40),ISERROR(G40),ISERROR(H40),ISERROR(U40),ISERROR(AA40),ISERROR(AC40),ISERROR(C40),ISERROR(L40),ISERROR(M40)),"Check: numeric/date input error",IF(OR(LEN(TRIM(A40&amp;""))=0,NOT(ISTEXT(A40)),NOT(EXACT(A40,TRIM(A40)))),"Check: change ID missing or untrimmed",IF(OR(ISNUMBER(FIND("*",A40)),ISNUMBER(FIND("?",A40)),ISNUMBER(FIND("~",A40))),"Check: change ID contains wildcard",IF(OR(LEN(TRIM(B40&amp;""))=0,NOT(ISTEXT(B40)),NOT(EXACT(B40,TRIM(B40)))),"Check: calculation ID missing or untrimmed",IF(OR(ISNUMBER(FIND("*",B40)),ISNUMBER(FIND("?",B40)),ISNUMBER(FIND("~",B40))),"Check: calculation ID contains wildcard",IF(COUNTIFS($A$15:$A$74,A40)&gt;1,"Check: duplicate change ID",IF(NOT(IF(AND(ISNUMBER(C40),NOT(ISLOGICAL(C40))),AND(C40&gt;=1,C40&lt;=9999,MOD(C40,1)=0),FALSE)),"Check: sequence must be whole 1-9999",IF(COUNTIFS($B$15:$B$74,B40,$C$15:$C$74,C40)&gt;1,"Check: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setup",IF(OR(LEN(TRIM(D40&amp;""))=0,LEN(TRIM(E40&amp;""))=0,LEN(TRIM(J40&amp;""))=0,LEN(TRIM(K40&amp;""))=0,LEN(TRIM(Q40&amp;""))=0,LEN(TRIM(R40&amp;""))=0),"Check: before-after evidence missing",IF(NOT(OR(EXACT(I40,"Source correction"),EXACT(I40,"Formula correction"),EXACT(I40,"Method change"),EXACT(I40,"Boundary change"),EXACT(I40,"Presentation"),EXACT(I40,"Mixed"))),"Check: change type invalid",IF(NOT(OR(EXACT(P40,"Same basis"),EXACT(P40,"Basis changed"),EXACT(P40,"Narrative only"))),"Check: comparison basis invalid",IF(NOT(OR(EXACT(S40,"Draft"),EXACT(S40,"In review"),EXACT(S40,"Approved"),EXACT(S40,"Rejected"))),"Check: review state invalid",IF(NOT(OR(EXACT(W40,"Not checked"),EXACT(W40,"Pending"),EXACT(W40,"Checked"),EXACT(W40,"Not required"))),"Check: dependency state invalid",IF(NOT(OR(EXACT(Y40,"Unreleased"),EXACT(Y40,"Released"),EXACT(Y40,"No release needed"))),"Check: release state invalid",IF(OR(AND(LEN(F40&amp;"")&gt;0,NOT(IF(AND(ISNUMBER(F40),NOT(ISLOGICAL(F40))),AND(F40&gt;=1,F40&lt;=2958465,MOD(F40,1)=0),FALSE))),AND(LEN(G40&amp;"")&gt;0,NOT(IF(AND(ISNUMBER(G40),NOT(ISLOGICAL(G40))),AND(G40&gt;=1,G40&lt;=2958465,MOD(G40,1)=0),FALSE))),AND(LEN(H40&amp;"")&gt;0,NOT(IF(AND(ISNUMBER(H40),NOT(ISLOGICAL(H40))),AND(H40&gt;=1,H40&lt;=2958465,MOD(H40,1)=0),FALSE))),AND(LEN(U40&amp;"")&gt;0,NOT(IF(AND(ISNUMBER(U40),NOT(ISLOGICAL(U40))),AND(U40&gt;=1,U40&lt;=2958465,MOD(U40,1)=0),FALSE))),AND(LEN(AA40&amp;"")&gt;0,NOT(IF(AND(ISNUMBER(AA40),NOT(ISLOGICAL(AA40))),AND(AA40&gt;=1,AA40&lt;=2958465,MOD(AA40,1)=0),FALSE))),AND(LEN(AC40&amp;"")&gt;0,NOT(IF(AND(ISNUMBER(AC40),NOT(ISLOGICAL(AC40))),AND(AC40&gt;=1,AC40&lt;=2958465,MOD(AC40,1)=0),FALSE)))),"Check: entered date invalid",IF(OR(LEN(F40&amp;"")=0,LEN(G40&amp;"")=0,F40&gt;G40,F40&lt;$B$7,G40&gt;$B$8),"Check: reporting period invalid",IF(OR(LEN(H40&amp;"")=0,H40&gt;$B$9),"Check: detected date missing or future",IF(OR(AND(LEN(U40&amp;"")&gt;0,OR(U40&lt;H40,U40&gt;$B$9)),AND(LEN(AA40&amp;"")&gt;0,OR(AA40&lt;H40,AA40&gt;$B$9))),"Check: actual date chronology",IF(OR(LEN(TRIM(N40&amp;""))=0,LEN(TRIM(O40&amp;""))=0,NOT(EXACT(N40,TRIM(N40))),NOT(EXACT(O40,TRIM(O40)))),"Check: units missing or untrimmed",IF(AND(EXACT(P40,"Same basis"),OR(NOT(IF(AND(ISNUMBER(L40),NOT(ISLOGICAL(L40))),ABS(L40)&lt;=1000000000000,FALSE)),NOT(IF(AND(ISNUMBER(M40),NOT(ISLOGICAL(M40))),ABS(M40)&lt;=1000000000000,FALSE)))),"Check: numeric pair required",IF(AND(EXACT(P40,"Same basis"),NOT(EXACT(N40,O40))),"Check: units differ",IF(AND(EXACT(P40,"Basis changed"),OR(AND(LEN(L40&amp;"")&gt;0,NOT(IF(AND(ISNUMBER(L40),NOT(ISLOGICAL(L40))),ABS(L40)&lt;=1000000000000,FALSE))),AND(LEN(M40&amp;"")&gt;0,NOT(IF(AND(ISNUMBER(M40),NOT(ISLOGICAL(M40))),ABS(M40)&lt;=1000000000000,FALSE))),AND(LEN(L40&amp;"")=0,LEN(M40&amp;"")&gt;0),AND(LEN(L40&amp;"")&gt;0,LEN(M40&amp;"")=0))),"Check: basis-change values invalid",IF(AND(EXACT(P40,"Narrative only"),OR(LEN(TRIM(L40&amp;""))=0,LEN(TRIM(M40&amp;""))=0,NOT(EXACT(N40,"Narrative")),NOT(EXACT(O40,"Narrative")))),"Check: narrative pair or marker missing",IF(AND(NOT(EXACT(S40,"Draft")),OR(LEN(TRIM(T40&amp;""))=0,LEN(U40&amp;"")=0,LEN(TRIM(V40&amp;""))=0)),"Check: review record incomplete",IF(AND(EXACT(S40,"Draft"),LEN(U40&amp;"")&gt;0),"Check: update review state",IF(AND(EXACT(S40,"Approved"),LEN(TRIM(AD40&amp;""))=0),"Check: historical-disclosure decision missing",IF(AND(OR(EXACT(W40,"Checked"),EXACT(W40,"Not required")),LEN(TRIM(X40&amp;""))=0),"Check: dependency evidence missing",IF(AND(EXACT(Y40,"Released"),OR(NOT(EXACT(S40,"Approved")),NOT(OR(EXACT(W40,"Checked"),EXACT(W40,"Not required"))),LEN(TRIM(Z40&amp;""))=0,LEN(AA40&amp;"")=0,AA40&lt;U40)),"Check: release prerequisites incomplete",IF(AND(NOT(EXACT(Y40,"Released")),LEN(AA40&amp;"")&gt;0),"Check: unused release date",IF(AND(EXACT(Y40,"No release needed"),OR(NOT(OR(EXACT(S40,"Approved"),EXACT(S40,"Rejected"))),LEN(TRIM(Z40&amp;""))=0)),"Check: no-release decision incomplete",IF(AND(EXACT(Y40,"Unreleased"),NOT(EXACT(S40,"Rejected")),OR(LEN(TRIM(AB40&amp;""))=0,LEN(AC40&amp;"")=0)),"Check: next action or date missing","Recorded")))))))))))))))))))))))))))))))))</x:f>
      </x:c>
      <x:c r="AF40" s="19" t="str">
        <x:f>IF(AE40="Recorded",IF(AND(AE40="Recorded",EXACT(P40,"Same basis")),M40-L40,""),"")</x:f>
      </x:c>
      <x:c r="AG40" s="27" t="str">
        <x:f>IF(AE40="Recorded",IF(AND(AE40="Recorded",EXACT(P40,"Same basis")),IF(SIGN(L40)=1,IF(SIGN(M40-L40)=0,0,IF(LOG10(ABS(M40-L40))-LOG10(L40)&gt;300,"n.a.",(M40-L40)/L40)),"n.a."),""),"")</x:f>
      </x:c>
      <x:c r="AH40" s="17" t="str">
        <x:f>IF(LEN(AE40&amp;"")=0,"",IF(AE40&lt;&gt;"Recorded","Check: resolve input issue",IF(EXACT(P40,"Same basis"),IF(ISNUMBER(AG40),"Numeric comparison available","Delta only; relative change unavailable"),IF(EXACT(P40,"Narrative only"),"Narrative comparison only","Basis changed; no numeric delta"))))</x:f>
      </x:c>
      <x:c r="AI40" s="17" t="str">
        <x:f>IF(LEN(AE40&amp;"")=0,"",IF(AE40&lt;&gt;"Recorded","Check: resolve input issue",IF(EXACT(S40,"Rejected"),"Rejected; no release",IF(EXACT(Y40,"No release needed"),"No-release decision recorded",IF(EXACT(Y40,"Released"),"Release recorded",IF(NOT(EXACT(S40,"Approved")),"Review not approved",IF(OR(EXACT(W40,"Checked"),EXACT(W40,"Not required")),"Approved; release pending","Approved; update dependents")))))))</x:f>
      </x:c>
    </x:row>
    <x:row r="41" ht="52" customHeight="1">
      <x:c r="A41" s="9"/>
      <x:c r="B41" s="9"/>
      <x:c r="C41" s="26"/>
      <x:c r="D41" s="9"/>
      <x:c r="E41" s="9"/>
      <x:c r="F41" s="26"/>
      <x:c r="G41" s="26"/>
      <x:c r="H41" s="26"/>
      <x:c r="I41" s="9"/>
      <x:c r="J41" s="9"/>
      <x:c r="K41" s="9"/>
      <x:c r="L41" s="26"/>
      <x:c r="M41" s="26"/>
      <x:c r="N41" s="9"/>
      <x:c r="O41" s="9"/>
      <x:c r="P41" s="9"/>
      <x:c r="Q41" s="9"/>
      <x:c r="R41" s="9"/>
      <x:c r="S41" s="9"/>
      <x:c r="T41" s="9"/>
      <x:c r="U41" s="26"/>
      <x:c r="V41" s="9"/>
      <x:c r="W41" s="9"/>
      <x:c r="X41" s="9"/>
      <x:c r="Y41" s="9"/>
      <x:c r="Z41" s="9"/>
      <x:c r="AA41" s="26"/>
      <x:c r="AB41" s="9"/>
      <x:c r="AC41" s="26"/>
      <x:c r="AD41" s="9"/>
      <x:c r="AE41" s="17" t="str">
        <x:f>IF(COUNTA(A41:AD41)=0,"",IF(OR(ISERROR($B$7),ISERROR($B$8),ISERROR($B$9),ISERROR(F41),ISERROR(G41),ISERROR(H41),ISERROR(U41),ISERROR(AA41),ISERROR(AC41),ISERROR(C41),ISERROR(L41),ISERROR(M41)),"Check: numeric/date input error",IF(OR(LEN(TRIM(A41&amp;""))=0,NOT(ISTEXT(A41)),NOT(EXACT(A41,TRIM(A41)))),"Check: change ID missing or untrimmed",IF(OR(ISNUMBER(FIND("*",A41)),ISNUMBER(FIND("?",A41)),ISNUMBER(FIND("~",A41))),"Check: change ID contains wildcard",IF(OR(LEN(TRIM(B41&amp;""))=0,NOT(ISTEXT(B41)),NOT(EXACT(B41,TRIM(B41)))),"Check: calculation ID missing or untrimmed",IF(OR(ISNUMBER(FIND("*",B41)),ISNUMBER(FIND("?",B41)),ISNUMBER(FIND("~",B41))),"Check: calculation ID contains wildcard",IF(COUNTIFS($A$15:$A$74,A41)&gt;1,"Check: duplicate change ID",IF(NOT(IF(AND(ISNUMBER(C41),NOT(ISLOGICAL(C41))),AND(C41&gt;=1,C41&lt;=9999,MOD(C41,1)=0),FALSE)),"Check: sequence must be whole 1-9999",IF(COUNTIFS($B$15:$B$74,B41,$C$15:$C$74,C41)&gt;1,"Check: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setup",IF(OR(LEN(TRIM(D41&amp;""))=0,LEN(TRIM(E41&amp;""))=0,LEN(TRIM(J41&amp;""))=0,LEN(TRIM(K41&amp;""))=0,LEN(TRIM(Q41&amp;""))=0,LEN(TRIM(R41&amp;""))=0),"Check: before-after evidence missing",IF(NOT(OR(EXACT(I41,"Source correction"),EXACT(I41,"Formula correction"),EXACT(I41,"Method change"),EXACT(I41,"Boundary change"),EXACT(I41,"Presentation"),EXACT(I41,"Mixed"))),"Check: change type invalid",IF(NOT(OR(EXACT(P41,"Same basis"),EXACT(P41,"Basis changed"),EXACT(P41,"Narrative only"))),"Check: comparison basis invalid",IF(NOT(OR(EXACT(S41,"Draft"),EXACT(S41,"In review"),EXACT(S41,"Approved"),EXACT(S41,"Rejected"))),"Check: review state invalid",IF(NOT(OR(EXACT(W41,"Not checked"),EXACT(W41,"Pending"),EXACT(W41,"Checked"),EXACT(W41,"Not required"))),"Check: dependency state invalid",IF(NOT(OR(EXACT(Y41,"Unreleased"),EXACT(Y41,"Released"),EXACT(Y41,"No release needed"))),"Check: release state invalid",IF(OR(AND(LEN(F41&amp;"")&gt;0,NOT(IF(AND(ISNUMBER(F41),NOT(ISLOGICAL(F41))),AND(F41&gt;=1,F41&lt;=2958465,MOD(F41,1)=0),FALSE))),AND(LEN(G41&amp;"")&gt;0,NOT(IF(AND(ISNUMBER(G41),NOT(ISLOGICAL(G41))),AND(G41&gt;=1,G41&lt;=2958465,MOD(G41,1)=0),FALSE))),AND(LEN(H41&amp;"")&gt;0,NOT(IF(AND(ISNUMBER(H41),NOT(ISLOGICAL(H41))),AND(H41&gt;=1,H41&lt;=2958465,MOD(H41,1)=0),FALSE))),AND(LEN(U41&amp;"")&gt;0,NOT(IF(AND(ISNUMBER(U41),NOT(ISLOGICAL(U41))),AND(U41&gt;=1,U41&lt;=2958465,MOD(U41,1)=0),FALSE))),AND(LEN(AA41&amp;"")&gt;0,NOT(IF(AND(ISNUMBER(AA41),NOT(ISLOGICAL(AA41))),AND(AA41&gt;=1,AA41&lt;=2958465,MOD(AA41,1)=0),FALSE))),AND(LEN(AC41&amp;"")&gt;0,NOT(IF(AND(ISNUMBER(AC41),NOT(ISLOGICAL(AC41))),AND(AC41&gt;=1,AC41&lt;=2958465,MOD(AC41,1)=0),FALSE)))),"Check: entered date invalid",IF(OR(LEN(F41&amp;"")=0,LEN(G41&amp;"")=0,F41&gt;G41,F41&lt;$B$7,G41&gt;$B$8),"Check: reporting period invalid",IF(OR(LEN(H41&amp;"")=0,H41&gt;$B$9),"Check: detected date missing or future",IF(OR(AND(LEN(U41&amp;"")&gt;0,OR(U41&lt;H41,U41&gt;$B$9)),AND(LEN(AA41&amp;"")&gt;0,OR(AA41&lt;H41,AA41&gt;$B$9))),"Check: actual date chronology",IF(OR(LEN(TRIM(N41&amp;""))=0,LEN(TRIM(O41&amp;""))=0,NOT(EXACT(N41,TRIM(N41))),NOT(EXACT(O41,TRIM(O41)))),"Check: units missing or untrimmed",IF(AND(EXACT(P41,"Same basis"),OR(NOT(IF(AND(ISNUMBER(L41),NOT(ISLOGICAL(L41))),ABS(L41)&lt;=1000000000000,FALSE)),NOT(IF(AND(ISNUMBER(M41),NOT(ISLOGICAL(M41))),ABS(M41)&lt;=1000000000000,FALSE)))),"Check: numeric pair required",IF(AND(EXACT(P41,"Same basis"),NOT(EXACT(N41,O41))),"Check: units differ",IF(AND(EXACT(P41,"Basis changed"),OR(AND(LEN(L41&amp;"")&gt;0,NOT(IF(AND(ISNUMBER(L41),NOT(ISLOGICAL(L41))),ABS(L41)&lt;=1000000000000,FALSE))),AND(LEN(M41&amp;"")&gt;0,NOT(IF(AND(ISNUMBER(M41),NOT(ISLOGICAL(M41))),ABS(M41)&lt;=1000000000000,FALSE))),AND(LEN(L41&amp;"")=0,LEN(M41&amp;"")&gt;0),AND(LEN(L41&amp;"")&gt;0,LEN(M41&amp;"")=0))),"Check: basis-change values invalid",IF(AND(EXACT(P41,"Narrative only"),OR(LEN(TRIM(L41&amp;""))=0,LEN(TRIM(M41&amp;""))=0,NOT(EXACT(N41,"Narrative")),NOT(EXACT(O41,"Narrative")))),"Check: narrative pair or marker missing",IF(AND(NOT(EXACT(S41,"Draft")),OR(LEN(TRIM(T41&amp;""))=0,LEN(U41&amp;"")=0,LEN(TRIM(V41&amp;""))=0)),"Check: review record incomplete",IF(AND(EXACT(S41,"Draft"),LEN(U41&amp;"")&gt;0),"Check: update review state",IF(AND(EXACT(S41,"Approved"),LEN(TRIM(AD41&amp;""))=0),"Check: historical-disclosure decision missing",IF(AND(OR(EXACT(W41,"Checked"),EXACT(W41,"Not required")),LEN(TRIM(X41&amp;""))=0),"Check: dependency evidence missing",IF(AND(EXACT(Y41,"Released"),OR(NOT(EXACT(S41,"Approved")),NOT(OR(EXACT(W41,"Checked"),EXACT(W41,"Not required"))),LEN(TRIM(Z41&amp;""))=0,LEN(AA41&amp;"")=0,AA41&lt;U41)),"Check: release prerequisites incomplete",IF(AND(NOT(EXACT(Y41,"Released")),LEN(AA41&amp;"")&gt;0),"Check: unused release date",IF(AND(EXACT(Y41,"No release needed"),OR(NOT(OR(EXACT(S41,"Approved"),EXACT(S41,"Rejected"))),LEN(TRIM(Z41&amp;""))=0)),"Check: no-release decision incomplete",IF(AND(EXACT(Y41,"Unreleased"),NOT(EXACT(S41,"Rejected")),OR(LEN(TRIM(AB41&amp;""))=0,LEN(AC41&amp;"")=0)),"Check: next action or date missing","Recorded")))))))))))))))))))))))))))))))))</x:f>
      </x:c>
      <x:c r="AF41" s="19" t="str">
        <x:f>IF(AE41="Recorded",IF(AND(AE41="Recorded",EXACT(P41,"Same basis")),M41-L41,""),"")</x:f>
      </x:c>
      <x:c r="AG41" s="27" t="str">
        <x:f>IF(AE41="Recorded",IF(AND(AE41="Recorded",EXACT(P41,"Same basis")),IF(SIGN(L41)=1,IF(SIGN(M41-L41)=0,0,IF(LOG10(ABS(M41-L41))-LOG10(L41)&gt;300,"n.a.",(M41-L41)/L41)),"n.a."),""),"")</x:f>
      </x:c>
      <x:c r="AH41" s="17" t="str">
        <x:f>IF(LEN(AE41&amp;"")=0,"",IF(AE41&lt;&gt;"Recorded","Check: resolve input issue",IF(EXACT(P41,"Same basis"),IF(ISNUMBER(AG41),"Numeric comparison available","Delta only; relative change unavailable"),IF(EXACT(P41,"Narrative only"),"Narrative comparison only","Basis changed; no numeric delta"))))</x:f>
      </x:c>
      <x:c r="AI41" s="17" t="str">
        <x:f>IF(LEN(AE41&amp;"")=0,"",IF(AE41&lt;&gt;"Recorded","Check: resolve input issue",IF(EXACT(S41,"Rejected"),"Rejected; no release",IF(EXACT(Y41,"No release needed"),"No-release decision recorded",IF(EXACT(Y41,"Released"),"Release recorded",IF(NOT(EXACT(S41,"Approved")),"Review not approved",IF(OR(EXACT(W41,"Checked"),EXACT(W41,"Not required")),"Approved; release pending","Approved; update dependents")))))))</x:f>
      </x:c>
    </x:row>
    <x:row r="42" ht="52" customHeight="1">
      <x:c r="A42" s="9"/>
      <x:c r="B42" s="9"/>
      <x:c r="C42" s="26"/>
      <x:c r="D42" s="9"/>
      <x:c r="E42" s="9"/>
      <x:c r="F42" s="26"/>
      <x:c r="G42" s="26"/>
      <x:c r="H42" s="26"/>
      <x:c r="I42" s="9"/>
      <x:c r="J42" s="9"/>
      <x:c r="K42" s="9"/>
      <x:c r="L42" s="26"/>
      <x:c r="M42" s="26"/>
      <x:c r="N42" s="9"/>
      <x:c r="O42" s="9"/>
      <x:c r="P42" s="9"/>
      <x:c r="Q42" s="9"/>
      <x:c r="R42" s="9"/>
      <x:c r="S42" s="9"/>
      <x:c r="T42" s="9"/>
      <x:c r="U42" s="26"/>
      <x:c r="V42" s="9"/>
      <x:c r="W42" s="9"/>
      <x:c r="X42" s="9"/>
      <x:c r="Y42" s="9"/>
      <x:c r="Z42" s="9"/>
      <x:c r="AA42" s="26"/>
      <x:c r="AB42" s="9"/>
      <x:c r="AC42" s="26"/>
      <x:c r="AD42" s="9"/>
      <x:c r="AE42" s="17" t="str">
        <x:f>IF(COUNTA(A42:AD42)=0,"",IF(OR(ISERROR($B$7),ISERROR($B$8),ISERROR($B$9),ISERROR(F42),ISERROR(G42),ISERROR(H42),ISERROR(U42),ISERROR(AA42),ISERROR(AC42),ISERROR(C42),ISERROR(L42),ISERROR(M42)),"Check: numeric/date input error",IF(OR(LEN(TRIM(A42&amp;""))=0,NOT(ISTEXT(A42)),NOT(EXACT(A42,TRIM(A42)))),"Check: change ID missing or untrimmed",IF(OR(ISNUMBER(FIND("*",A42)),ISNUMBER(FIND("?",A42)),ISNUMBER(FIND("~",A42))),"Check: change ID contains wildcard",IF(OR(LEN(TRIM(B42&amp;""))=0,NOT(ISTEXT(B42)),NOT(EXACT(B42,TRIM(B42)))),"Check: calculation ID missing or untrimmed",IF(OR(ISNUMBER(FIND("*",B42)),ISNUMBER(FIND("?",B42)),ISNUMBER(FIND("~",B42))),"Check: calculation ID contains wildcard",IF(COUNTIFS($A$15:$A$74,A42)&gt;1,"Check: duplicate change ID",IF(NOT(IF(AND(ISNUMBER(C42),NOT(ISLOGICAL(C42))),AND(C42&gt;=1,C42&lt;=9999,MOD(C42,1)=0),FALSE)),"Check: sequence must be whole 1-9999",IF(COUNTIFS($B$15:$B$74,B42,$C$15:$C$74,C42)&gt;1,"Check: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setup",IF(OR(LEN(TRIM(D42&amp;""))=0,LEN(TRIM(E42&amp;""))=0,LEN(TRIM(J42&amp;""))=0,LEN(TRIM(K42&amp;""))=0,LEN(TRIM(Q42&amp;""))=0,LEN(TRIM(R42&amp;""))=0),"Check: before-after evidence missing",IF(NOT(OR(EXACT(I42,"Source correction"),EXACT(I42,"Formula correction"),EXACT(I42,"Method change"),EXACT(I42,"Boundary change"),EXACT(I42,"Presentation"),EXACT(I42,"Mixed"))),"Check: change type invalid",IF(NOT(OR(EXACT(P42,"Same basis"),EXACT(P42,"Basis changed"),EXACT(P42,"Narrative only"))),"Check: comparison basis invalid",IF(NOT(OR(EXACT(S42,"Draft"),EXACT(S42,"In review"),EXACT(S42,"Approved"),EXACT(S42,"Rejected"))),"Check: review state invalid",IF(NOT(OR(EXACT(W42,"Not checked"),EXACT(W42,"Pending"),EXACT(W42,"Checked"),EXACT(W42,"Not required"))),"Check: dependency state invalid",IF(NOT(OR(EXACT(Y42,"Unreleased"),EXACT(Y42,"Released"),EXACT(Y42,"No release needed"))),"Check: release state invalid",IF(OR(AND(LEN(F42&amp;"")&gt;0,NOT(IF(AND(ISNUMBER(F42),NOT(ISLOGICAL(F42))),AND(F42&gt;=1,F42&lt;=2958465,MOD(F42,1)=0),FALSE))),AND(LEN(G42&amp;"")&gt;0,NOT(IF(AND(ISNUMBER(G42),NOT(ISLOGICAL(G42))),AND(G42&gt;=1,G42&lt;=2958465,MOD(G42,1)=0),FALSE))),AND(LEN(H42&amp;"")&gt;0,NOT(IF(AND(ISNUMBER(H42),NOT(ISLOGICAL(H42))),AND(H42&gt;=1,H42&lt;=2958465,MOD(H42,1)=0),FALSE))),AND(LEN(U42&amp;"")&gt;0,NOT(IF(AND(ISNUMBER(U42),NOT(ISLOGICAL(U42))),AND(U42&gt;=1,U42&lt;=2958465,MOD(U42,1)=0),FALSE))),AND(LEN(AA42&amp;"")&gt;0,NOT(IF(AND(ISNUMBER(AA42),NOT(ISLOGICAL(AA42))),AND(AA42&gt;=1,AA42&lt;=2958465,MOD(AA42,1)=0),FALSE))),AND(LEN(AC42&amp;"")&gt;0,NOT(IF(AND(ISNUMBER(AC42),NOT(ISLOGICAL(AC42))),AND(AC42&gt;=1,AC42&lt;=2958465,MOD(AC42,1)=0),FALSE)))),"Check: entered date invalid",IF(OR(LEN(F42&amp;"")=0,LEN(G42&amp;"")=0,F42&gt;G42,F42&lt;$B$7,G42&gt;$B$8),"Check: reporting period invalid",IF(OR(LEN(H42&amp;"")=0,H42&gt;$B$9),"Check: detected date missing or future",IF(OR(AND(LEN(U42&amp;"")&gt;0,OR(U42&lt;H42,U42&gt;$B$9)),AND(LEN(AA42&amp;"")&gt;0,OR(AA42&lt;H42,AA42&gt;$B$9))),"Check: actual date chronology",IF(OR(LEN(TRIM(N42&amp;""))=0,LEN(TRIM(O42&amp;""))=0,NOT(EXACT(N42,TRIM(N42))),NOT(EXACT(O42,TRIM(O42)))),"Check: units missing or untrimmed",IF(AND(EXACT(P42,"Same basis"),OR(NOT(IF(AND(ISNUMBER(L42),NOT(ISLOGICAL(L42))),ABS(L42)&lt;=1000000000000,FALSE)),NOT(IF(AND(ISNUMBER(M42),NOT(ISLOGICAL(M42))),ABS(M42)&lt;=1000000000000,FALSE)))),"Check: numeric pair required",IF(AND(EXACT(P42,"Same basis"),NOT(EXACT(N42,O42))),"Check: units differ",IF(AND(EXACT(P42,"Basis changed"),OR(AND(LEN(L42&amp;"")&gt;0,NOT(IF(AND(ISNUMBER(L42),NOT(ISLOGICAL(L42))),ABS(L42)&lt;=1000000000000,FALSE))),AND(LEN(M42&amp;"")&gt;0,NOT(IF(AND(ISNUMBER(M42),NOT(ISLOGICAL(M42))),ABS(M42)&lt;=1000000000000,FALSE))),AND(LEN(L42&amp;"")=0,LEN(M42&amp;"")&gt;0),AND(LEN(L42&amp;"")&gt;0,LEN(M42&amp;"")=0))),"Check: basis-change values invalid",IF(AND(EXACT(P42,"Narrative only"),OR(LEN(TRIM(L42&amp;""))=0,LEN(TRIM(M42&amp;""))=0,NOT(EXACT(N42,"Narrative")),NOT(EXACT(O42,"Narrative")))),"Check: narrative pair or marker missing",IF(AND(NOT(EXACT(S42,"Draft")),OR(LEN(TRIM(T42&amp;""))=0,LEN(U42&amp;"")=0,LEN(TRIM(V42&amp;""))=0)),"Check: review record incomplete",IF(AND(EXACT(S42,"Draft"),LEN(U42&amp;"")&gt;0),"Check: update review state",IF(AND(EXACT(S42,"Approved"),LEN(TRIM(AD42&amp;""))=0),"Check: historical-disclosure decision missing",IF(AND(OR(EXACT(W42,"Checked"),EXACT(W42,"Not required")),LEN(TRIM(X42&amp;""))=0),"Check: dependency evidence missing",IF(AND(EXACT(Y42,"Released"),OR(NOT(EXACT(S42,"Approved")),NOT(OR(EXACT(W42,"Checked"),EXACT(W42,"Not required"))),LEN(TRIM(Z42&amp;""))=0,LEN(AA42&amp;"")=0,AA42&lt;U42)),"Check: release prerequisites incomplete",IF(AND(NOT(EXACT(Y42,"Released")),LEN(AA42&amp;"")&gt;0),"Check: unused release date",IF(AND(EXACT(Y42,"No release needed"),OR(NOT(OR(EXACT(S42,"Approved"),EXACT(S42,"Rejected"))),LEN(TRIM(Z42&amp;""))=0)),"Check: no-release decision incomplete",IF(AND(EXACT(Y42,"Unreleased"),NOT(EXACT(S42,"Rejected")),OR(LEN(TRIM(AB42&amp;""))=0,LEN(AC42&amp;"")=0)),"Check: next action or date missing","Recorded")))))))))))))))))))))))))))))))))</x:f>
      </x:c>
      <x:c r="AF42" s="19" t="str">
        <x:f>IF(AE42="Recorded",IF(AND(AE42="Recorded",EXACT(P42,"Same basis")),M42-L42,""),"")</x:f>
      </x:c>
      <x:c r="AG42" s="27" t="str">
        <x:f>IF(AE42="Recorded",IF(AND(AE42="Recorded",EXACT(P42,"Same basis")),IF(SIGN(L42)=1,IF(SIGN(M42-L42)=0,0,IF(LOG10(ABS(M42-L42))-LOG10(L42)&gt;300,"n.a.",(M42-L42)/L42)),"n.a."),""),"")</x:f>
      </x:c>
      <x:c r="AH42" s="17" t="str">
        <x:f>IF(LEN(AE42&amp;"")=0,"",IF(AE42&lt;&gt;"Recorded","Check: resolve input issue",IF(EXACT(P42,"Same basis"),IF(ISNUMBER(AG42),"Numeric comparison available","Delta only; relative change unavailable"),IF(EXACT(P42,"Narrative only"),"Narrative comparison only","Basis changed; no numeric delta"))))</x:f>
      </x:c>
      <x:c r="AI42" s="17" t="str">
        <x:f>IF(LEN(AE42&amp;"")=0,"",IF(AE42&lt;&gt;"Recorded","Check: resolve input issue",IF(EXACT(S42,"Rejected"),"Rejected; no release",IF(EXACT(Y42,"No release needed"),"No-release decision recorded",IF(EXACT(Y42,"Released"),"Release recorded",IF(NOT(EXACT(S42,"Approved")),"Review not approved",IF(OR(EXACT(W42,"Checked"),EXACT(W42,"Not required")),"Approved; release pending","Approved; update dependents")))))))</x:f>
      </x:c>
    </x:row>
    <x:row r="43" ht="52" customHeight="1">
      <x:c r="A43" s="9"/>
      <x:c r="B43" s="9"/>
      <x:c r="C43" s="26"/>
      <x:c r="D43" s="9"/>
      <x:c r="E43" s="9"/>
      <x:c r="F43" s="26"/>
      <x:c r="G43" s="26"/>
      <x:c r="H43" s="26"/>
      <x:c r="I43" s="9"/>
      <x:c r="J43" s="9"/>
      <x:c r="K43" s="9"/>
      <x:c r="L43" s="26"/>
      <x:c r="M43" s="26"/>
      <x:c r="N43" s="9"/>
      <x:c r="O43" s="9"/>
      <x:c r="P43" s="9"/>
      <x:c r="Q43" s="9"/>
      <x:c r="R43" s="9"/>
      <x:c r="S43" s="9"/>
      <x:c r="T43" s="9"/>
      <x:c r="U43" s="26"/>
      <x:c r="V43" s="9"/>
      <x:c r="W43" s="9"/>
      <x:c r="X43" s="9"/>
      <x:c r="Y43" s="9"/>
      <x:c r="Z43" s="9"/>
      <x:c r="AA43" s="26"/>
      <x:c r="AB43" s="9"/>
      <x:c r="AC43" s="26"/>
      <x:c r="AD43" s="9"/>
      <x:c r="AE43" s="17" t="str">
        <x:f>IF(COUNTA(A43:AD43)=0,"",IF(OR(ISERROR($B$7),ISERROR($B$8),ISERROR($B$9),ISERROR(F43),ISERROR(G43),ISERROR(H43),ISERROR(U43),ISERROR(AA43),ISERROR(AC43),ISERROR(C43),ISERROR(L43),ISERROR(M43)),"Check: numeric/date input error",IF(OR(LEN(TRIM(A43&amp;""))=0,NOT(ISTEXT(A43)),NOT(EXACT(A43,TRIM(A43)))),"Check: change ID missing or untrimmed",IF(OR(ISNUMBER(FIND("*",A43)),ISNUMBER(FIND("?",A43)),ISNUMBER(FIND("~",A43))),"Check: change ID contains wildcard",IF(OR(LEN(TRIM(B43&amp;""))=0,NOT(ISTEXT(B43)),NOT(EXACT(B43,TRIM(B43)))),"Check: calculation ID missing or untrimmed",IF(OR(ISNUMBER(FIND("*",B43)),ISNUMBER(FIND("?",B43)),ISNUMBER(FIND("~",B43))),"Check: calculation ID contains wildcard",IF(COUNTIFS($A$15:$A$74,A43)&gt;1,"Check: duplicate change ID",IF(NOT(IF(AND(ISNUMBER(C43),NOT(ISLOGICAL(C43))),AND(C43&gt;=1,C43&lt;=9999,MOD(C43,1)=0),FALSE)),"Check: sequence must be whole 1-9999",IF(COUNTIFS($B$15:$B$74,B43,$C$15:$C$74,C43)&gt;1,"Check: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setup",IF(OR(LEN(TRIM(D43&amp;""))=0,LEN(TRIM(E43&amp;""))=0,LEN(TRIM(J43&amp;""))=0,LEN(TRIM(K43&amp;""))=0,LEN(TRIM(Q43&amp;""))=0,LEN(TRIM(R43&amp;""))=0),"Check: before-after evidence missing",IF(NOT(OR(EXACT(I43,"Source correction"),EXACT(I43,"Formula correction"),EXACT(I43,"Method change"),EXACT(I43,"Boundary change"),EXACT(I43,"Presentation"),EXACT(I43,"Mixed"))),"Check: change type invalid",IF(NOT(OR(EXACT(P43,"Same basis"),EXACT(P43,"Basis changed"),EXACT(P43,"Narrative only"))),"Check: comparison basis invalid",IF(NOT(OR(EXACT(S43,"Draft"),EXACT(S43,"In review"),EXACT(S43,"Approved"),EXACT(S43,"Rejected"))),"Check: review state invalid",IF(NOT(OR(EXACT(W43,"Not checked"),EXACT(W43,"Pending"),EXACT(W43,"Checked"),EXACT(W43,"Not required"))),"Check: dependency state invalid",IF(NOT(OR(EXACT(Y43,"Unreleased"),EXACT(Y43,"Released"),EXACT(Y43,"No release needed"))),"Check: release state invalid",IF(OR(AND(LEN(F43&amp;"")&gt;0,NOT(IF(AND(ISNUMBER(F43),NOT(ISLOGICAL(F43))),AND(F43&gt;=1,F43&lt;=2958465,MOD(F43,1)=0),FALSE))),AND(LEN(G43&amp;"")&gt;0,NOT(IF(AND(ISNUMBER(G43),NOT(ISLOGICAL(G43))),AND(G43&gt;=1,G43&lt;=2958465,MOD(G43,1)=0),FALSE))),AND(LEN(H43&amp;"")&gt;0,NOT(IF(AND(ISNUMBER(H43),NOT(ISLOGICAL(H43))),AND(H43&gt;=1,H43&lt;=2958465,MOD(H43,1)=0),FALSE))),AND(LEN(U43&amp;"")&gt;0,NOT(IF(AND(ISNUMBER(U43),NOT(ISLOGICAL(U43))),AND(U43&gt;=1,U43&lt;=2958465,MOD(U43,1)=0),FALSE))),AND(LEN(AA43&amp;"")&gt;0,NOT(IF(AND(ISNUMBER(AA43),NOT(ISLOGICAL(AA43))),AND(AA43&gt;=1,AA43&lt;=2958465,MOD(AA43,1)=0),FALSE))),AND(LEN(AC43&amp;"")&gt;0,NOT(IF(AND(ISNUMBER(AC43),NOT(ISLOGICAL(AC43))),AND(AC43&gt;=1,AC43&lt;=2958465,MOD(AC43,1)=0),FALSE)))),"Check: entered date invalid",IF(OR(LEN(F43&amp;"")=0,LEN(G43&amp;"")=0,F43&gt;G43,F43&lt;$B$7,G43&gt;$B$8),"Check: reporting period invalid",IF(OR(LEN(H43&amp;"")=0,H43&gt;$B$9),"Check: detected date missing or future",IF(OR(AND(LEN(U43&amp;"")&gt;0,OR(U43&lt;H43,U43&gt;$B$9)),AND(LEN(AA43&amp;"")&gt;0,OR(AA43&lt;H43,AA43&gt;$B$9))),"Check: actual date chronology",IF(OR(LEN(TRIM(N43&amp;""))=0,LEN(TRIM(O43&amp;""))=0,NOT(EXACT(N43,TRIM(N43))),NOT(EXACT(O43,TRIM(O43)))),"Check: units missing or untrimmed",IF(AND(EXACT(P43,"Same basis"),OR(NOT(IF(AND(ISNUMBER(L43),NOT(ISLOGICAL(L43))),ABS(L43)&lt;=1000000000000,FALSE)),NOT(IF(AND(ISNUMBER(M43),NOT(ISLOGICAL(M43))),ABS(M43)&lt;=1000000000000,FALSE)))),"Check: numeric pair required",IF(AND(EXACT(P43,"Same basis"),NOT(EXACT(N43,O43))),"Check: units differ",IF(AND(EXACT(P43,"Basis changed"),OR(AND(LEN(L43&amp;"")&gt;0,NOT(IF(AND(ISNUMBER(L43),NOT(ISLOGICAL(L43))),ABS(L43)&lt;=1000000000000,FALSE))),AND(LEN(M43&amp;"")&gt;0,NOT(IF(AND(ISNUMBER(M43),NOT(ISLOGICAL(M43))),ABS(M43)&lt;=1000000000000,FALSE))),AND(LEN(L43&amp;"")=0,LEN(M43&amp;"")&gt;0),AND(LEN(L43&amp;"")&gt;0,LEN(M43&amp;"")=0))),"Check: basis-change values invalid",IF(AND(EXACT(P43,"Narrative only"),OR(LEN(TRIM(L43&amp;""))=0,LEN(TRIM(M43&amp;""))=0,NOT(EXACT(N43,"Narrative")),NOT(EXACT(O43,"Narrative")))),"Check: narrative pair or marker missing",IF(AND(NOT(EXACT(S43,"Draft")),OR(LEN(TRIM(T43&amp;""))=0,LEN(U43&amp;"")=0,LEN(TRIM(V43&amp;""))=0)),"Check: review record incomplete",IF(AND(EXACT(S43,"Draft"),LEN(U43&amp;"")&gt;0),"Check: update review state",IF(AND(EXACT(S43,"Approved"),LEN(TRIM(AD43&amp;""))=0),"Check: historical-disclosure decision missing",IF(AND(OR(EXACT(W43,"Checked"),EXACT(W43,"Not required")),LEN(TRIM(X43&amp;""))=0),"Check: dependency evidence missing",IF(AND(EXACT(Y43,"Released"),OR(NOT(EXACT(S43,"Approved")),NOT(OR(EXACT(W43,"Checked"),EXACT(W43,"Not required"))),LEN(TRIM(Z43&amp;""))=0,LEN(AA43&amp;"")=0,AA43&lt;U43)),"Check: release prerequisites incomplete",IF(AND(NOT(EXACT(Y43,"Released")),LEN(AA43&amp;"")&gt;0),"Check: unused release date",IF(AND(EXACT(Y43,"No release needed"),OR(NOT(OR(EXACT(S43,"Approved"),EXACT(S43,"Rejected"))),LEN(TRIM(Z43&amp;""))=0)),"Check: no-release decision incomplete",IF(AND(EXACT(Y43,"Unreleased"),NOT(EXACT(S43,"Rejected")),OR(LEN(TRIM(AB43&amp;""))=0,LEN(AC43&amp;"")=0)),"Check: next action or date missing","Recorded")))))))))))))))))))))))))))))))))</x:f>
      </x:c>
      <x:c r="AF43" s="19" t="str">
        <x:f>IF(AE43="Recorded",IF(AND(AE43="Recorded",EXACT(P43,"Same basis")),M43-L43,""),"")</x:f>
      </x:c>
      <x:c r="AG43" s="27" t="str">
        <x:f>IF(AE43="Recorded",IF(AND(AE43="Recorded",EXACT(P43,"Same basis")),IF(SIGN(L43)=1,IF(SIGN(M43-L43)=0,0,IF(LOG10(ABS(M43-L43))-LOG10(L43)&gt;300,"n.a.",(M43-L43)/L43)),"n.a."),""),"")</x:f>
      </x:c>
      <x:c r="AH43" s="17" t="str">
        <x:f>IF(LEN(AE43&amp;"")=0,"",IF(AE43&lt;&gt;"Recorded","Check: resolve input issue",IF(EXACT(P43,"Same basis"),IF(ISNUMBER(AG43),"Numeric comparison available","Delta only; relative change unavailable"),IF(EXACT(P43,"Narrative only"),"Narrative comparison only","Basis changed; no numeric delta"))))</x:f>
      </x:c>
      <x:c r="AI43" s="17" t="str">
        <x:f>IF(LEN(AE43&amp;"")=0,"",IF(AE43&lt;&gt;"Recorded","Check: resolve input issue",IF(EXACT(S43,"Rejected"),"Rejected; no release",IF(EXACT(Y43,"No release needed"),"No-release decision recorded",IF(EXACT(Y43,"Released"),"Release recorded",IF(NOT(EXACT(S43,"Approved")),"Review not approved",IF(OR(EXACT(W43,"Checked"),EXACT(W43,"Not required")),"Approved; release pending","Approved; update dependents")))))))</x:f>
      </x:c>
    </x:row>
    <x:row r="44" ht="52" customHeight="1">
      <x:c r="A44" s="9"/>
      <x:c r="B44" s="9"/>
      <x:c r="C44" s="26"/>
      <x:c r="D44" s="9"/>
      <x:c r="E44" s="9"/>
      <x:c r="F44" s="26"/>
      <x:c r="G44" s="26"/>
      <x:c r="H44" s="26"/>
      <x:c r="I44" s="9"/>
      <x:c r="J44" s="9"/>
      <x:c r="K44" s="9"/>
      <x:c r="L44" s="26"/>
      <x:c r="M44" s="26"/>
      <x:c r="N44" s="9"/>
      <x:c r="O44" s="9"/>
      <x:c r="P44" s="9"/>
      <x:c r="Q44" s="9"/>
      <x:c r="R44" s="9"/>
      <x:c r="S44" s="9"/>
      <x:c r="T44" s="9"/>
      <x:c r="U44" s="26"/>
      <x:c r="V44" s="9"/>
      <x:c r="W44" s="9"/>
      <x:c r="X44" s="9"/>
      <x:c r="Y44" s="9"/>
      <x:c r="Z44" s="9"/>
      <x:c r="AA44" s="26"/>
      <x:c r="AB44" s="9"/>
      <x:c r="AC44" s="26"/>
      <x:c r="AD44" s="9"/>
      <x:c r="AE44" s="17" t="str">
        <x:f>IF(COUNTA(A44:AD44)=0,"",IF(OR(ISERROR($B$7),ISERROR($B$8),ISERROR($B$9),ISERROR(F44),ISERROR(G44),ISERROR(H44),ISERROR(U44),ISERROR(AA44),ISERROR(AC44),ISERROR(C44),ISERROR(L44),ISERROR(M44)),"Check: numeric/date input error",IF(OR(LEN(TRIM(A44&amp;""))=0,NOT(ISTEXT(A44)),NOT(EXACT(A44,TRIM(A44)))),"Check: change ID missing or untrimmed",IF(OR(ISNUMBER(FIND("*",A44)),ISNUMBER(FIND("?",A44)),ISNUMBER(FIND("~",A44))),"Check: change ID contains wildcard",IF(OR(LEN(TRIM(B44&amp;""))=0,NOT(ISTEXT(B44)),NOT(EXACT(B44,TRIM(B44)))),"Check: calculation ID missing or untrimmed",IF(OR(ISNUMBER(FIND("*",B44)),ISNUMBER(FIND("?",B44)),ISNUMBER(FIND("~",B44))),"Check: calculation ID contains wildcard",IF(COUNTIFS($A$15:$A$74,A44)&gt;1,"Check: duplicate change ID",IF(NOT(IF(AND(ISNUMBER(C44),NOT(ISLOGICAL(C44))),AND(C44&gt;=1,C44&lt;=9999,MOD(C44,1)=0),FALSE)),"Check: sequence must be whole 1-9999",IF(COUNTIFS($B$15:$B$74,B44,$C$15:$C$74,C44)&gt;1,"Check: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setup",IF(OR(LEN(TRIM(D44&amp;""))=0,LEN(TRIM(E44&amp;""))=0,LEN(TRIM(J44&amp;""))=0,LEN(TRIM(K44&amp;""))=0,LEN(TRIM(Q44&amp;""))=0,LEN(TRIM(R44&amp;""))=0),"Check: before-after evidence missing",IF(NOT(OR(EXACT(I44,"Source correction"),EXACT(I44,"Formula correction"),EXACT(I44,"Method change"),EXACT(I44,"Boundary change"),EXACT(I44,"Presentation"),EXACT(I44,"Mixed"))),"Check: change type invalid",IF(NOT(OR(EXACT(P44,"Same basis"),EXACT(P44,"Basis changed"),EXACT(P44,"Narrative only"))),"Check: comparison basis invalid",IF(NOT(OR(EXACT(S44,"Draft"),EXACT(S44,"In review"),EXACT(S44,"Approved"),EXACT(S44,"Rejected"))),"Check: review state invalid",IF(NOT(OR(EXACT(W44,"Not checked"),EXACT(W44,"Pending"),EXACT(W44,"Checked"),EXACT(W44,"Not required"))),"Check: dependency state invalid",IF(NOT(OR(EXACT(Y44,"Unreleased"),EXACT(Y44,"Released"),EXACT(Y44,"No release needed"))),"Check: release state invalid",IF(OR(AND(LEN(F44&amp;"")&gt;0,NOT(IF(AND(ISNUMBER(F44),NOT(ISLOGICAL(F44))),AND(F44&gt;=1,F44&lt;=2958465,MOD(F44,1)=0),FALSE))),AND(LEN(G44&amp;"")&gt;0,NOT(IF(AND(ISNUMBER(G44),NOT(ISLOGICAL(G44))),AND(G44&gt;=1,G44&lt;=2958465,MOD(G44,1)=0),FALSE))),AND(LEN(H44&amp;"")&gt;0,NOT(IF(AND(ISNUMBER(H44),NOT(ISLOGICAL(H44))),AND(H44&gt;=1,H44&lt;=2958465,MOD(H44,1)=0),FALSE))),AND(LEN(U44&amp;"")&gt;0,NOT(IF(AND(ISNUMBER(U44),NOT(ISLOGICAL(U44))),AND(U44&gt;=1,U44&lt;=2958465,MOD(U44,1)=0),FALSE))),AND(LEN(AA44&amp;"")&gt;0,NOT(IF(AND(ISNUMBER(AA44),NOT(ISLOGICAL(AA44))),AND(AA44&gt;=1,AA44&lt;=2958465,MOD(AA44,1)=0),FALSE))),AND(LEN(AC44&amp;"")&gt;0,NOT(IF(AND(ISNUMBER(AC44),NOT(ISLOGICAL(AC44))),AND(AC44&gt;=1,AC44&lt;=2958465,MOD(AC44,1)=0),FALSE)))),"Check: entered date invalid",IF(OR(LEN(F44&amp;"")=0,LEN(G44&amp;"")=0,F44&gt;G44,F44&lt;$B$7,G44&gt;$B$8),"Check: reporting period invalid",IF(OR(LEN(H44&amp;"")=0,H44&gt;$B$9),"Check: detected date missing or future",IF(OR(AND(LEN(U44&amp;"")&gt;0,OR(U44&lt;H44,U44&gt;$B$9)),AND(LEN(AA44&amp;"")&gt;0,OR(AA44&lt;H44,AA44&gt;$B$9))),"Check: actual date chronology",IF(OR(LEN(TRIM(N44&amp;""))=0,LEN(TRIM(O44&amp;""))=0,NOT(EXACT(N44,TRIM(N44))),NOT(EXACT(O44,TRIM(O44)))),"Check: units missing or untrimmed",IF(AND(EXACT(P44,"Same basis"),OR(NOT(IF(AND(ISNUMBER(L44),NOT(ISLOGICAL(L44))),ABS(L44)&lt;=1000000000000,FALSE)),NOT(IF(AND(ISNUMBER(M44),NOT(ISLOGICAL(M44))),ABS(M44)&lt;=1000000000000,FALSE)))),"Check: numeric pair required",IF(AND(EXACT(P44,"Same basis"),NOT(EXACT(N44,O44))),"Check: units differ",IF(AND(EXACT(P44,"Basis changed"),OR(AND(LEN(L44&amp;"")&gt;0,NOT(IF(AND(ISNUMBER(L44),NOT(ISLOGICAL(L44))),ABS(L44)&lt;=1000000000000,FALSE))),AND(LEN(M44&amp;"")&gt;0,NOT(IF(AND(ISNUMBER(M44),NOT(ISLOGICAL(M44))),ABS(M44)&lt;=1000000000000,FALSE))),AND(LEN(L44&amp;"")=0,LEN(M44&amp;"")&gt;0),AND(LEN(L44&amp;"")&gt;0,LEN(M44&amp;"")=0))),"Check: basis-change values invalid",IF(AND(EXACT(P44,"Narrative only"),OR(LEN(TRIM(L44&amp;""))=0,LEN(TRIM(M44&amp;""))=0,NOT(EXACT(N44,"Narrative")),NOT(EXACT(O44,"Narrative")))),"Check: narrative pair or marker missing",IF(AND(NOT(EXACT(S44,"Draft")),OR(LEN(TRIM(T44&amp;""))=0,LEN(U44&amp;"")=0,LEN(TRIM(V44&amp;""))=0)),"Check: review record incomplete",IF(AND(EXACT(S44,"Draft"),LEN(U44&amp;"")&gt;0),"Check: update review state",IF(AND(EXACT(S44,"Approved"),LEN(TRIM(AD44&amp;""))=0),"Check: historical-disclosure decision missing",IF(AND(OR(EXACT(W44,"Checked"),EXACT(W44,"Not required")),LEN(TRIM(X44&amp;""))=0),"Check: dependency evidence missing",IF(AND(EXACT(Y44,"Released"),OR(NOT(EXACT(S44,"Approved")),NOT(OR(EXACT(W44,"Checked"),EXACT(W44,"Not required"))),LEN(TRIM(Z44&amp;""))=0,LEN(AA44&amp;"")=0,AA44&lt;U44)),"Check: release prerequisites incomplete",IF(AND(NOT(EXACT(Y44,"Released")),LEN(AA44&amp;"")&gt;0),"Check: unused release date",IF(AND(EXACT(Y44,"No release needed"),OR(NOT(OR(EXACT(S44,"Approved"),EXACT(S44,"Rejected"))),LEN(TRIM(Z44&amp;""))=0)),"Check: no-release decision incomplete",IF(AND(EXACT(Y44,"Unreleased"),NOT(EXACT(S44,"Rejected")),OR(LEN(TRIM(AB44&amp;""))=0,LEN(AC44&amp;"")=0)),"Check: next action or date missing","Recorded")))))))))))))))))))))))))))))))))</x:f>
      </x:c>
      <x:c r="AF44" s="19" t="str">
        <x:f>IF(AE44="Recorded",IF(AND(AE44="Recorded",EXACT(P44,"Same basis")),M44-L44,""),"")</x:f>
      </x:c>
      <x:c r="AG44" s="27" t="str">
        <x:f>IF(AE44="Recorded",IF(AND(AE44="Recorded",EXACT(P44,"Same basis")),IF(SIGN(L44)=1,IF(SIGN(M44-L44)=0,0,IF(LOG10(ABS(M44-L44))-LOG10(L44)&gt;300,"n.a.",(M44-L44)/L44)),"n.a."),""),"")</x:f>
      </x:c>
      <x:c r="AH44" s="17" t="str">
        <x:f>IF(LEN(AE44&amp;"")=0,"",IF(AE44&lt;&gt;"Recorded","Check: resolve input issue",IF(EXACT(P44,"Same basis"),IF(ISNUMBER(AG44),"Numeric comparison available","Delta only; relative change unavailable"),IF(EXACT(P44,"Narrative only"),"Narrative comparison only","Basis changed; no numeric delta"))))</x:f>
      </x:c>
      <x:c r="AI44" s="17" t="str">
        <x:f>IF(LEN(AE44&amp;"")=0,"",IF(AE44&lt;&gt;"Recorded","Check: resolve input issue",IF(EXACT(S44,"Rejected"),"Rejected; no release",IF(EXACT(Y44,"No release needed"),"No-release decision recorded",IF(EXACT(Y44,"Released"),"Release recorded",IF(NOT(EXACT(S44,"Approved")),"Review not approved",IF(OR(EXACT(W44,"Checked"),EXACT(W44,"Not required")),"Approved; release pending","Approved; update dependents")))))))</x:f>
      </x:c>
    </x:row>
    <x:row r="45" ht="52" customHeight="1">
      <x:c r="A45" s="9"/>
      <x:c r="B45" s="9"/>
      <x:c r="C45" s="26"/>
      <x:c r="D45" s="9"/>
      <x:c r="E45" s="9"/>
      <x:c r="F45" s="26"/>
      <x:c r="G45" s="26"/>
      <x:c r="H45" s="26"/>
      <x:c r="I45" s="9"/>
      <x:c r="J45" s="9"/>
      <x:c r="K45" s="9"/>
      <x:c r="L45" s="26"/>
      <x:c r="M45" s="26"/>
      <x:c r="N45" s="9"/>
      <x:c r="O45" s="9"/>
      <x:c r="P45" s="9"/>
      <x:c r="Q45" s="9"/>
      <x:c r="R45" s="9"/>
      <x:c r="S45" s="9"/>
      <x:c r="T45" s="9"/>
      <x:c r="U45" s="26"/>
      <x:c r="V45" s="9"/>
      <x:c r="W45" s="9"/>
      <x:c r="X45" s="9"/>
      <x:c r="Y45" s="9"/>
      <x:c r="Z45" s="9"/>
      <x:c r="AA45" s="26"/>
      <x:c r="AB45" s="9"/>
      <x:c r="AC45" s="26"/>
      <x:c r="AD45" s="9"/>
      <x:c r="AE45" s="17" t="str">
        <x:f>IF(COUNTA(A45:AD45)=0,"",IF(OR(ISERROR($B$7),ISERROR($B$8),ISERROR($B$9),ISERROR(F45),ISERROR(G45),ISERROR(H45),ISERROR(U45),ISERROR(AA45),ISERROR(AC45),ISERROR(C45),ISERROR(L45),ISERROR(M45)),"Check: numeric/date input error",IF(OR(LEN(TRIM(A45&amp;""))=0,NOT(ISTEXT(A45)),NOT(EXACT(A45,TRIM(A45)))),"Check: change ID missing or untrimmed",IF(OR(ISNUMBER(FIND("*",A45)),ISNUMBER(FIND("?",A45)),ISNUMBER(FIND("~",A45))),"Check: change ID contains wildcard",IF(OR(LEN(TRIM(B45&amp;""))=0,NOT(ISTEXT(B45)),NOT(EXACT(B45,TRIM(B45)))),"Check: calculation ID missing or untrimmed",IF(OR(ISNUMBER(FIND("*",B45)),ISNUMBER(FIND("?",B45)),ISNUMBER(FIND("~",B45))),"Check: calculation ID contains wildcard",IF(COUNTIFS($A$15:$A$74,A45)&gt;1,"Check: duplicate change ID",IF(NOT(IF(AND(ISNUMBER(C45),NOT(ISLOGICAL(C45))),AND(C45&gt;=1,C45&lt;=9999,MOD(C45,1)=0),FALSE)),"Check: sequence must be whole 1-9999",IF(COUNTIFS($B$15:$B$74,B45,$C$15:$C$74,C45)&gt;1,"Check: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setup",IF(OR(LEN(TRIM(D45&amp;""))=0,LEN(TRIM(E45&amp;""))=0,LEN(TRIM(J45&amp;""))=0,LEN(TRIM(K45&amp;""))=0,LEN(TRIM(Q45&amp;""))=0,LEN(TRIM(R45&amp;""))=0),"Check: before-after evidence missing",IF(NOT(OR(EXACT(I45,"Source correction"),EXACT(I45,"Formula correction"),EXACT(I45,"Method change"),EXACT(I45,"Boundary change"),EXACT(I45,"Presentation"),EXACT(I45,"Mixed"))),"Check: change type invalid",IF(NOT(OR(EXACT(P45,"Same basis"),EXACT(P45,"Basis changed"),EXACT(P45,"Narrative only"))),"Check: comparison basis invalid",IF(NOT(OR(EXACT(S45,"Draft"),EXACT(S45,"In review"),EXACT(S45,"Approved"),EXACT(S45,"Rejected"))),"Check: review state invalid",IF(NOT(OR(EXACT(W45,"Not checked"),EXACT(W45,"Pending"),EXACT(W45,"Checked"),EXACT(W45,"Not required"))),"Check: dependency state invalid",IF(NOT(OR(EXACT(Y45,"Unreleased"),EXACT(Y45,"Released"),EXACT(Y45,"No release needed"))),"Check: release state invalid",IF(OR(AND(LEN(F45&amp;"")&gt;0,NOT(IF(AND(ISNUMBER(F45),NOT(ISLOGICAL(F45))),AND(F45&gt;=1,F45&lt;=2958465,MOD(F45,1)=0),FALSE))),AND(LEN(G45&amp;"")&gt;0,NOT(IF(AND(ISNUMBER(G45),NOT(ISLOGICAL(G45))),AND(G45&gt;=1,G45&lt;=2958465,MOD(G45,1)=0),FALSE))),AND(LEN(H45&amp;"")&gt;0,NOT(IF(AND(ISNUMBER(H45),NOT(ISLOGICAL(H45))),AND(H45&gt;=1,H45&lt;=2958465,MOD(H45,1)=0),FALSE))),AND(LEN(U45&amp;"")&gt;0,NOT(IF(AND(ISNUMBER(U45),NOT(ISLOGICAL(U45))),AND(U45&gt;=1,U45&lt;=2958465,MOD(U45,1)=0),FALSE))),AND(LEN(AA45&amp;"")&gt;0,NOT(IF(AND(ISNUMBER(AA45),NOT(ISLOGICAL(AA45))),AND(AA45&gt;=1,AA45&lt;=2958465,MOD(AA45,1)=0),FALSE))),AND(LEN(AC45&amp;"")&gt;0,NOT(IF(AND(ISNUMBER(AC45),NOT(ISLOGICAL(AC45))),AND(AC45&gt;=1,AC45&lt;=2958465,MOD(AC45,1)=0),FALSE)))),"Check: entered date invalid",IF(OR(LEN(F45&amp;"")=0,LEN(G45&amp;"")=0,F45&gt;G45,F45&lt;$B$7,G45&gt;$B$8),"Check: reporting period invalid",IF(OR(LEN(H45&amp;"")=0,H45&gt;$B$9),"Check: detected date missing or future",IF(OR(AND(LEN(U45&amp;"")&gt;0,OR(U45&lt;H45,U45&gt;$B$9)),AND(LEN(AA45&amp;"")&gt;0,OR(AA45&lt;H45,AA45&gt;$B$9))),"Check: actual date chronology",IF(OR(LEN(TRIM(N45&amp;""))=0,LEN(TRIM(O45&amp;""))=0,NOT(EXACT(N45,TRIM(N45))),NOT(EXACT(O45,TRIM(O45)))),"Check: units missing or untrimmed",IF(AND(EXACT(P45,"Same basis"),OR(NOT(IF(AND(ISNUMBER(L45),NOT(ISLOGICAL(L45))),ABS(L45)&lt;=1000000000000,FALSE)),NOT(IF(AND(ISNUMBER(M45),NOT(ISLOGICAL(M45))),ABS(M45)&lt;=1000000000000,FALSE)))),"Check: numeric pair required",IF(AND(EXACT(P45,"Same basis"),NOT(EXACT(N45,O45))),"Check: units differ",IF(AND(EXACT(P45,"Basis changed"),OR(AND(LEN(L45&amp;"")&gt;0,NOT(IF(AND(ISNUMBER(L45),NOT(ISLOGICAL(L45))),ABS(L45)&lt;=1000000000000,FALSE))),AND(LEN(M45&amp;"")&gt;0,NOT(IF(AND(ISNUMBER(M45),NOT(ISLOGICAL(M45))),ABS(M45)&lt;=1000000000000,FALSE))),AND(LEN(L45&amp;"")=0,LEN(M45&amp;"")&gt;0),AND(LEN(L45&amp;"")&gt;0,LEN(M45&amp;"")=0))),"Check: basis-change values invalid",IF(AND(EXACT(P45,"Narrative only"),OR(LEN(TRIM(L45&amp;""))=0,LEN(TRIM(M45&amp;""))=0,NOT(EXACT(N45,"Narrative")),NOT(EXACT(O45,"Narrative")))),"Check: narrative pair or marker missing",IF(AND(NOT(EXACT(S45,"Draft")),OR(LEN(TRIM(T45&amp;""))=0,LEN(U45&amp;"")=0,LEN(TRIM(V45&amp;""))=0)),"Check: review record incomplete",IF(AND(EXACT(S45,"Draft"),LEN(U45&amp;"")&gt;0),"Check: update review state",IF(AND(EXACT(S45,"Approved"),LEN(TRIM(AD45&amp;""))=0),"Check: historical-disclosure decision missing",IF(AND(OR(EXACT(W45,"Checked"),EXACT(W45,"Not required")),LEN(TRIM(X45&amp;""))=0),"Check: dependency evidence missing",IF(AND(EXACT(Y45,"Released"),OR(NOT(EXACT(S45,"Approved")),NOT(OR(EXACT(W45,"Checked"),EXACT(W45,"Not required"))),LEN(TRIM(Z45&amp;""))=0,LEN(AA45&amp;"")=0,AA45&lt;U45)),"Check: release prerequisites incomplete",IF(AND(NOT(EXACT(Y45,"Released")),LEN(AA45&amp;"")&gt;0),"Check: unused release date",IF(AND(EXACT(Y45,"No release needed"),OR(NOT(OR(EXACT(S45,"Approved"),EXACT(S45,"Rejected"))),LEN(TRIM(Z45&amp;""))=0)),"Check: no-release decision incomplete",IF(AND(EXACT(Y45,"Unreleased"),NOT(EXACT(S45,"Rejected")),OR(LEN(TRIM(AB45&amp;""))=0,LEN(AC45&amp;"")=0)),"Check: next action or date missing","Recorded")))))))))))))))))))))))))))))))))</x:f>
      </x:c>
      <x:c r="AF45" s="19" t="str">
        <x:f>IF(AE45="Recorded",IF(AND(AE45="Recorded",EXACT(P45,"Same basis")),M45-L45,""),"")</x:f>
      </x:c>
      <x:c r="AG45" s="27" t="str">
        <x:f>IF(AE45="Recorded",IF(AND(AE45="Recorded",EXACT(P45,"Same basis")),IF(SIGN(L45)=1,IF(SIGN(M45-L45)=0,0,IF(LOG10(ABS(M45-L45))-LOG10(L45)&gt;300,"n.a.",(M45-L45)/L45)),"n.a."),""),"")</x:f>
      </x:c>
      <x:c r="AH45" s="17" t="str">
        <x:f>IF(LEN(AE45&amp;"")=0,"",IF(AE45&lt;&gt;"Recorded","Check: resolve input issue",IF(EXACT(P45,"Same basis"),IF(ISNUMBER(AG45),"Numeric comparison available","Delta only; relative change unavailable"),IF(EXACT(P45,"Narrative only"),"Narrative comparison only","Basis changed; no numeric delta"))))</x:f>
      </x:c>
      <x:c r="AI45" s="17" t="str">
        <x:f>IF(LEN(AE45&amp;"")=0,"",IF(AE45&lt;&gt;"Recorded","Check: resolve input issue",IF(EXACT(S45,"Rejected"),"Rejected; no release",IF(EXACT(Y45,"No release needed"),"No-release decision recorded",IF(EXACT(Y45,"Released"),"Release recorded",IF(NOT(EXACT(S45,"Approved")),"Review not approved",IF(OR(EXACT(W45,"Checked"),EXACT(W45,"Not required")),"Approved; release pending","Approved; update dependents")))))))</x:f>
      </x:c>
    </x:row>
    <x:row r="46" ht="52" customHeight="1">
      <x:c r="A46" s="9"/>
      <x:c r="B46" s="9"/>
      <x:c r="C46" s="26"/>
      <x:c r="D46" s="9"/>
      <x:c r="E46" s="9"/>
      <x:c r="F46" s="26"/>
      <x:c r="G46" s="26"/>
      <x:c r="H46" s="26"/>
      <x:c r="I46" s="9"/>
      <x:c r="J46" s="9"/>
      <x:c r="K46" s="9"/>
      <x:c r="L46" s="26"/>
      <x:c r="M46" s="26"/>
      <x:c r="N46" s="9"/>
      <x:c r="O46" s="9"/>
      <x:c r="P46" s="9"/>
      <x:c r="Q46" s="9"/>
      <x:c r="R46" s="9"/>
      <x:c r="S46" s="9"/>
      <x:c r="T46" s="9"/>
      <x:c r="U46" s="26"/>
      <x:c r="V46" s="9"/>
      <x:c r="W46" s="9"/>
      <x:c r="X46" s="9"/>
      <x:c r="Y46" s="9"/>
      <x:c r="Z46" s="9"/>
      <x:c r="AA46" s="26"/>
      <x:c r="AB46" s="9"/>
      <x:c r="AC46" s="26"/>
      <x:c r="AD46" s="9"/>
      <x:c r="AE46" s="17" t="str">
        <x:f>IF(COUNTA(A46:AD46)=0,"",IF(OR(ISERROR($B$7),ISERROR($B$8),ISERROR($B$9),ISERROR(F46),ISERROR(G46),ISERROR(H46),ISERROR(U46),ISERROR(AA46),ISERROR(AC46),ISERROR(C46),ISERROR(L46),ISERROR(M46)),"Check: numeric/date input error",IF(OR(LEN(TRIM(A46&amp;""))=0,NOT(ISTEXT(A46)),NOT(EXACT(A46,TRIM(A46)))),"Check: change ID missing or untrimmed",IF(OR(ISNUMBER(FIND("*",A46)),ISNUMBER(FIND("?",A46)),ISNUMBER(FIND("~",A46))),"Check: change ID contains wildcard",IF(OR(LEN(TRIM(B46&amp;""))=0,NOT(ISTEXT(B46)),NOT(EXACT(B46,TRIM(B46)))),"Check: calculation ID missing or untrimmed",IF(OR(ISNUMBER(FIND("*",B46)),ISNUMBER(FIND("?",B46)),ISNUMBER(FIND("~",B46))),"Check: calculation ID contains wildcard",IF(COUNTIFS($A$15:$A$74,A46)&gt;1,"Check: duplicate change ID",IF(NOT(IF(AND(ISNUMBER(C46),NOT(ISLOGICAL(C46))),AND(C46&gt;=1,C46&lt;=9999,MOD(C46,1)=0),FALSE)),"Check: sequence must be whole 1-9999",IF(COUNTIFS($B$15:$B$74,B46,$C$15:$C$74,C46)&gt;1,"Check: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setup",IF(OR(LEN(TRIM(D46&amp;""))=0,LEN(TRIM(E46&amp;""))=0,LEN(TRIM(J46&amp;""))=0,LEN(TRIM(K46&amp;""))=0,LEN(TRIM(Q46&amp;""))=0,LEN(TRIM(R46&amp;""))=0),"Check: before-after evidence missing",IF(NOT(OR(EXACT(I46,"Source correction"),EXACT(I46,"Formula correction"),EXACT(I46,"Method change"),EXACT(I46,"Boundary change"),EXACT(I46,"Presentation"),EXACT(I46,"Mixed"))),"Check: change type invalid",IF(NOT(OR(EXACT(P46,"Same basis"),EXACT(P46,"Basis changed"),EXACT(P46,"Narrative only"))),"Check: comparison basis invalid",IF(NOT(OR(EXACT(S46,"Draft"),EXACT(S46,"In review"),EXACT(S46,"Approved"),EXACT(S46,"Rejected"))),"Check: review state invalid",IF(NOT(OR(EXACT(W46,"Not checked"),EXACT(W46,"Pending"),EXACT(W46,"Checked"),EXACT(W46,"Not required"))),"Check: dependency state invalid",IF(NOT(OR(EXACT(Y46,"Unreleased"),EXACT(Y46,"Released"),EXACT(Y46,"No release needed"))),"Check: release state invalid",IF(OR(AND(LEN(F46&amp;"")&gt;0,NOT(IF(AND(ISNUMBER(F46),NOT(ISLOGICAL(F46))),AND(F46&gt;=1,F46&lt;=2958465,MOD(F46,1)=0),FALSE))),AND(LEN(G46&amp;"")&gt;0,NOT(IF(AND(ISNUMBER(G46),NOT(ISLOGICAL(G46))),AND(G46&gt;=1,G46&lt;=2958465,MOD(G46,1)=0),FALSE))),AND(LEN(H46&amp;"")&gt;0,NOT(IF(AND(ISNUMBER(H46),NOT(ISLOGICAL(H46))),AND(H46&gt;=1,H46&lt;=2958465,MOD(H46,1)=0),FALSE))),AND(LEN(U46&amp;"")&gt;0,NOT(IF(AND(ISNUMBER(U46),NOT(ISLOGICAL(U46))),AND(U46&gt;=1,U46&lt;=2958465,MOD(U46,1)=0),FALSE))),AND(LEN(AA46&amp;"")&gt;0,NOT(IF(AND(ISNUMBER(AA46),NOT(ISLOGICAL(AA46))),AND(AA46&gt;=1,AA46&lt;=2958465,MOD(AA46,1)=0),FALSE))),AND(LEN(AC46&amp;"")&gt;0,NOT(IF(AND(ISNUMBER(AC46),NOT(ISLOGICAL(AC46))),AND(AC46&gt;=1,AC46&lt;=2958465,MOD(AC46,1)=0),FALSE)))),"Check: entered date invalid",IF(OR(LEN(F46&amp;"")=0,LEN(G46&amp;"")=0,F46&gt;G46,F46&lt;$B$7,G46&gt;$B$8),"Check: reporting period invalid",IF(OR(LEN(H46&amp;"")=0,H46&gt;$B$9),"Check: detected date missing or future",IF(OR(AND(LEN(U46&amp;"")&gt;0,OR(U46&lt;H46,U46&gt;$B$9)),AND(LEN(AA46&amp;"")&gt;0,OR(AA46&lt;H46,AA46&gt;$B$9))),"Check: actual date chronology",IF(OR(LEN(TRIM(N46&amp;""))=0,LEN(TRIM(O46&amp;""))=0,NOT(EXACT(N46,TRIM(N46))),NOT(EXACT(O46,TRIM(O46)))),"Check: units missing or untrimmed",IF(AND(EXACT(P46,"Same basis"),OR(NOT(IF(AND(ISNUMBER(L46),NOT(ISLOGICAL(L46))),ABS(L46)&lt;=1000000000000,FALSE)),NOT(IF(AND(ISNUMBER(M46),NOT(ISLOGICAL(M46))),ABS(M46)&lt;=1000000000000,FALSE)))),"Check: numeric pair required",IF(AND(EXACT(P46,"Same basis"),NOT(EXACT(N46,O46))),"Check: units differ",IF(AND(EXACT(P46,"Basis changed"),OR(AND(LEN(L46&amp;"")&gt;0,NOT(IF(AND(ISNUMBER(L46),NOT(ISLOGICAL(L46))),ABS(L46)&lt;=1000000000000,FALSE))),AND(LEN(M46&amp;"")&gt;0,NOT(IF(AND(ISNUMBER(M46),NOT(ISLOGICAL(M46))),ABS(M46)&lt;=1000000000000,FALSE))),AND(LEN(L46&amp;"")=0,LEN(M46&amp;"")&gt;0),AND(LEN(L46&amp;"")&gt;0,LEN(M46&amp;"")=0))),"Check: basis-change values invalid",IF(AND(EXACT(P46,"Narrative only"),OR(LEN(TRIM(L46&amp;""))=0,LEN(TRIM(M46&amp;""))=0,NOT(EXACT(N46,"Narrative")),NOT(EXACT(O46,"Narrative")))),"Check: narrative pair or marker missing",IF(AND(NOT(EXACT(S46,"Draft")),OR(LEN(TRIM(T46&amp;""))=0,LEN(U46&amp;"")=0,LEN(TRIM(V46&amp;""))=0)),"Check: review record incomplete",IF(AND(EXACT(S46,"Draft"),LEN(U46&amp;"")&gt;0),"Check: update review state",IF(AND(EXACT(S46,"Approved"),LEN(TRIM(AD46&amp;""))=0),"Check: historical-disclosure decision missing",IF(AND(OR(EXACT(W46,"Checked"),EXACT(W46,"Not required")),LEN(TRIM(X46&amp;""))=0),"Check: dependency evidence missing",IF(AND(EXACT(Y46,"Released"),OR(NOT(EXACT(S46,"Approved")),NOT(OR(EXACT(W46,"Checked"),EXACT(W46,"Not required"))),LEN(TRIM(Z46&amp;""))=0,LEN(AA46&amp;"")=0,AA46&lt;U46)),"Check: release prerequisites incomplete",IF(AND(NOT(EXACT(Y46,"Released")),LEN(AA46&amp;"")&gt;0),"Check: unused release date",IF(AND(EXACT(Y46,"No release needed"),OR(NOT(OR(EXACT(S46,"Approved"),EXACT(S46,"Rejected"))),LEN(TRIM(Z46&amp;""))=0)),"Check: no-release decision incomplete",IF(AND(EXACT(Y46,"Unreleased"),NOT(EXACT(S46,"Rejected")),OR(LEN(TRIM(AB46&amp;""))=0,LEN(AC46&amp;"")=0)),"Check: next action or date missing","Recorded")))))))))))))))))))))))))))))))))</x:f>
      </x:c>
      <x:c r="AF46" s="19" t="str">
        <x:f>IF(AE46="Recorded",IF(AND(AE46="Recorded",EXACT(P46,"Same basis")),M46-L46,""),"")</x:f>
      </x:c>
      <x:c r="AG46" s="27" t="str">
        <x:f>IF(AE46="Recorded",IF(AND(AE46="Recorded",EXACT(P46,"Same basis")),IF(SIGN(L46)=1,IF(SIGN(M46-L46)=0,0,IF(LOG10(ABS(M46-L46))-LOG10(L46)&gt;300,"n.a.",(M46-L46)/L46)),"n.a."),""),"")</x:f>
      </x:c>
      <x:c r="AH46" s="17" t="str">
        <x:f>IF(LEN(AE46&amp;"")=0,"",IF(AE46&lt;&gt;"Recorded","Check: resolve input issue",IF(EXACT(P46,"Same basis"),IF(ISNUMBER(AG46),"Numeric comparison available","Delta only; relative change unavailable"),IF(EXACT(P46,"Narrative only"),"Narrative comparison only","Basis changed; no numeric delta"))))</x:f>
      </x:c>
      <x:c r="AI46" s="17" t="str">
        <x:f>IF(LEN(AE46&amp;"")=0,"",IF(AE46&lt;&gt;"Recorded","Check: resolve input issue",IF(EXACT(S46,"Rejected"),"Rejected; no release",IF(EXACT(Y46,"No release needed"),"No-release decision recorded",IF(EXACT(Y46,"Released"),"Release recorded",IF(NOT(EXACT(S46,"Approved")),"Review not approved",IF(OR(EXACT(W46,"Checked"),EXACT(W46,"Not required")),"Approved; release pending","Approved; update dependents")))))))</x:f>
      </x:c>
    </x:row>
    <x:row r="47" ht="52" customHeight="1">
      <x:c r="A47" s="9"/>
      <x:c r="B47" s="9"/>
      <x:c r="C47" s="26"/>
      <x:c r="D47" s="9"/>
      <x:c r="E47" s="9"/>
      <x:c r="F47" s="26"/>
      <x:c r="G47" s="26"/>
      <x:c r="H47" s="26"/>
      <x:c r="I47" s="9"/>
      <x:c r="J47" s="9"/>
      <x:c r="K47" s="9"/>
      <x:c r="L47" s="26"/>
      <x:c r="M47" s="26"/>
      <x:c r="N47" s="9"/>
      <x:c r="O47" s="9"/>
      <x:c r="P47" s="9"/>
      <x:c r="Q47" s="9"/>
      <x:c r="R47" s="9"/>
      <x:c r="S47" s="9"/>
      <x:c r="T47" s="9"/>
      <x:c r="U47" s="26"/>
      <x:c r="V47" s="9"/>
      <x:c r="W47" s="9"/>
      <x:c r="X47" s="9"/>
      <x:c r="Y47" s="9"/>
      <x:c r="Z47" s="9"/>
      <x:c r="AA47" s="26"/>
      <x:c r="AB47" s="9"/>
      <x:c r="AC47" s="26"/>
      <x:c r="AD47" s="9"/>
      <x:c r="AE47" s="17" t="str">
        <x:f>IF(COUNTA(A47:AD47)=0,"",IF(OR(ISERROR($B$7),ISERROR($B$8),ISERROR($B$9),ISERROR(F47),ISERROR(G47),ISERROR(H47),ISERROR(U47),ISERROR(AA47),ISERROR(AC47),ISERROR(C47),ISERROR(L47),ISERROR(M47)),"Check: numeric/date input error",IF(OR(LEN(TRIM(A47&amp;""))=0,NOT(ISTEXT(A47)),NOT(EXACT(A47,TRIM(A47)))),"Check: change ID missing or untrimmed",IF(OR(ISNUMBER(FIND("*",A47)),ISNUMBER(FIND("?",A47)),ISNUMBER(FIND("~",A47))),"Check: change ID contains wildcard",IF(OR(LEN(TRIM(B47&amp;""))=0,NOT(ISTEXT(B47)),NOT(EXACT(B47,TRIM(B47)))),"Check: calculation ID missing or untrimmed",IF(OR(ISNUMBER(FIND("*",B47)),ISNUMBER(FIND("?",B47)),ISNUMBER(FIND("~",B47))),"Check: calculation ID contains wildcard",IF(COUNTIFS($A$15:$A$74,A47)&gt;1,"Check: duplicate change ID",IF(NOT(IF(AND(ISNUMBER(C47),NOT(ISLOGICAL(C47))),AND(C47&gt;=1,C47&lt;=9999,MOD(C47,1)=0),FALSE)),"Check: sequence must be whole 1-9999",IF(COUNTIFS($B$15:$B$74,B47,$C$15:$C$74,C47)&gt;1,"Check: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setup",IF(OR(LEN(TRIM(D47&amp;""))=0,LEN(TRIM(E47&amp;""))=0,LEN(TRIM(J47&amp;""))=0,LEN(TRIM(K47&amp;""))=0,LEN(TRIM(Q47&amp;""))=0,LEN(TRIM(R47&amp;""))=0),"Check: before-after evidence missing",IF(NOT(OR(EXACT(I47,"Source correction"),EXACT(I47,"Formula correction"),EXACT(I47,"Method change"),EXACT(I47,"Boundary change"),EXACT(I47,"Presentation"),EXACT(I47,"Mixed"))),"Check: change type invalid",IF(NOT(OR(EXACT(P47,"Same basis"),EXACT(P47,"Basis changed"),EXACT(P47,"Narrative only"))),"Check: comparison basis invalid",IF(NOT(OR(EXACT(S47,"Draft"),EXACT(S47,"In review"),EXACT(S47,"Approved"),EXACT(S47,"Rejected"))),"Check: review state invalid",IF(NOT(OR(EXACT(W47,"Not checked"),EXACT(W47,"Pending"),EXACT(W47,"Checked"),EXACT(W47,"Not required"))),"Check: dependency state invalid",IF(NOT(OR(EXACT(Y47,"Unreleased"),EXACT(Y47,"Released"),EXACT(Y47,"No release needed"))),"Check: release state invalid",IF(OR(AND(LEN(F47&amp;"")&gt;0,NOT(IF(AND(ISNUMBER(F47),NOT(ISLOGICAL(F47))),AND(F47&gt;=1,F47&lt;=2958465,MOD(F47,1)=0),FALSE))),AND(LEN(G47&amp;"")&gt;0,NOT(IF(AND(ISNUMBER(G47),NOT(ISLOGICAL(G47))),AND(G47&gt;=1,G47&lt;=2958465,MOD(G47,1)=0),FALSE))),AND(LEN(H47&amp;"")&gt;0,NOT(IF(AND(ISNUMBER(H47),NOT(ISLOGICAL(H47))),AND(H47&gt;=1,H47&lt;=2958465,MOD(H47,1)=0),FALSE))),AND(LEN(U47&amp;"")&gt;0,NOT(IF(AND(ISNUMBER(U47),NOT(ISLOGICAL(U47))),AND(U47&gt;=1,U47&lt;=2958465,MOD(U47,1)=0),FALSE))),AND(LEN(AA47&amp;"")&gt;0,NOT(IF(AND(ISNUMBER(AA47),NOT(ISLOGICAL(AA47))),AND(AA47&gt;=1,AA47&lt;=2958465,MOD(AA47,1)=0),FALSE))),AND(LEN(AC47&amp;"")&gt;0,NOT(IF(AND(ISNUMBER(AC47),NOT(ISLOGICAL(AC47))),AND(AC47&gt;=1,AC47&lt;=2958465,MOD(AC47,1)=0),FALSE)))),"Check: entered date invalid",IF(OR(LEN(F47&amp;"")=0,LEN(G47&amp;"")=0,F47&gt;G47,F47&lt;$B$7,G47&gt;$B$8),"Check: reporting period invalid",IF(OR(LEN(H47&amp;"")=0,H47&gt;$B$9),"Check: detected date missing or future",IF(OR(AND(LEN(U47&amp;"")&gt;0,OR(U47&lt;H47,U47&gt;$B$9)),AND(LEN(AA47&amp;"")&gt;0,OR(AA47&lt;H47,AA47&gt;$B$9))),"Check: actual date chronology",IF(OR(LEN(TRIM(N47&amp;""))=0,LEN(TRIM(O47&amp;""))=0,NOT(EXACT(N47,TRIM(N47))),NOT(EXACT(O47,TRIM(O47)))),"Check: units missing or untrimmed",IF(AND(EXACT(P47,"Same basis"),OR(NOT(IF(AND(ISNUMBER(L47),NOT(ISLOGICAL(L47))),ABS(L47)&lt;=1000000000000,FALSE)),NOT(IF(AND(ISNUMBER(M47),NOT(ISLOGICAL(M47))),ABS(M47)&lt;=1000000000000,FALSE)))),"Check: numeric pair required",IF(AND(EXACT(P47,"Same basis"),NOT(EXACT(N47,O47))),"Check: units differ",IF(AND(EXACT(P47,"Basis changed"),OR(AND(LEN(L47&amp;"")&gt;0,NOT(IF(AND(ISNUMBER(L47),NOT(ISLOGICAL(L47))),ABS(L47)&lt;=1000000000000,FALSE))),AND(LEN(M47&amp;"")&gt;0,NOT(IF(AND(ISNUMBER(M47),NOT(ISLOGICAL(M47))),ABS(M47)&lt;=1000000000000,FALSE))),AND(LEN(L47&amp;"")=0,LEN(M47&amp;"")&gt;0),AND(LEN(L47&amp;"")&gt;0,LEN(M47&amp;"")=0))),"Check: basis-change values invalid",IF(AND(EXACT(P47,"Narrative only"),OR(LEN(TRIM(L47&amp;""))=0,LEN(TRIM(M47&amp;""))=0,NOT(EXACT(N47,"Narrative")),NOT(EXACT(O47,"Narrative")))),"Check: narrative pair or marker missing",IF(AND(NOT(EXACT(S47,"Draft")),OR(LEN(TRIM(T47&amp;""))=0,LEN(U47&amp;"")=0,LEN(TRIM(V47&amp;""))=0)),"Check: review record incomplete",IF(AND(EXACT(S47,"Draft"),LEN(U47&amp;"")&gt;0),"Check: update review state",IF(AND(EXACT(S47,"Approved"),LEN(TRIM(AD47&amp;""))=0),"Check: historical-disclosure decision missing",IF(AND(OR(EXACT(W47,"Checked"),EXACT(W47,"Not required")),LEN(TRIM(X47&amp;""))=0),"Check: dependency evidence missing",IF(AND(EXACT(Y47,"Released"),OR(NOT(EXACT(S47,"Approved")),NOT(OR(EXACT(W47,"Checked"),EXACT(W47,"Not required"))),LEN(TRIM(Z47&amp;""))=0,LEN(AA47&amp;"")=0,AA47&lt;U47)),"Check: release prerequisites incomplete",IF(AND(NOT(EXACT(Y47,"Released")),LEN(AA47&amp;"")&gt;0),"Check: unused release date",IF(AND(EXACT(Y47,"No release needed"),OR(NOT(OR(EXACT(S47,"Approved"),EXACT(S47,"Rejected"))),LEN(TRIM(Z47&amp;""))=0)),"Check: no-release decision incomplete",IF(AND(EXACT(Y47,"Unreleased"),NOT(EXACT(S47,"Rejected")),OR(LEN(TRIM(AB47&amp;""))=0,LEN(AC47&amp;"")=0)),"Check: next action or date missing","Recorded")))))))))))))))))))))))))))))))))</x:f>
      </x:c>
      <x:c r="AF47" s="19" t="str">
        <x:f>IF(AE47="Recorded",IF(AND(AE47="Recorded",EXACT(P47,"Same basis")),M47-L47,""),"")</x:f>
      </x:c>
      <x:c r="AG47" s="27" t="str">
        <x:f>IF(AE47="Recorded",IF(AND(AE47="Recorded",EXACT(P47,"Same basis")),IF(SIGN(L47)=1,IF(SIGN(M47-L47)=0,0,IF(LOG10(ABS(M47-L47))-LOG10(L47)&gt;300,"n.a.",(M47-L47)/L47)),"n.a."),""),"")</x:f>
      </x:c>
      <x:c r="AH47" s="17" t="str">
        <x:f>IF(LEN(AE47&amp;"")=0,"",IF(AE47&lt;&gt;"Recorded","Check: resolve input issue",IF(EXACT(P47,"Same basis"),IF(ISNUMBER(AG47),"Numeric comparison available","Delta only; relative change unavailable"),IF(EXACT(P47,"Narrative only"),"Narrative comparison only","Basis changed; no numeric delta"))))</x:f>
      </x:c>
      <x:c r="AI47" s="17" t="str">
        <x:f>IF(LEN(AE47&amp;"")=0,"",IF(AE47&lt;&gt;"Recorded","Check: resolve input issue",IF(EXACT(S47,"Rejected"),"Rejected; no release",IF(EXACT(Y47,"No release needed"),"No-release decision recorded",IF(EXACT(Y47,"Released"),"Release recorded",IF(NOT(EXACT(S47,"Approved")),"Review not approved",IF(OR(EXACT(W47,"Checked"),EXACT(W47,"Not required")),"Approved; release pending","Approved; update dependents")))))))</x:f>
      </x:c>
    </x:row>
    <x:row r="48" ht="52" customHeight="1">
      <x:c r="A48" s="9"/>
      <x:c r="B48" s="9"/>
      <x:c r="C48" s="26"/>
      <x:c r="D48" s="9"/>
      <x:c r="E48" s="9"/>
      <x:c r="F48" s="26"/>
      <x:c r="G48" s="26"/>
      <x:c r="H48" s="26"/>
      <x:c r="I48" s="9"/>
      <x:c r="J48" s="9"/>
      <x:c r="K48" s="9"/>
      <x:c r="L48" s="26"/>
      <x:c r="M48" s="26"/>
      <x:c r="N48" s="9"/>
      <x:c r="O48" s="9"/>
      <x:c r="P48" s="9"/>
      <x:c r="Q48" s="9"/>
      <x:c r="R48" s="9"/>
      <x:c r="S48" s="9"/>
      <x:c r="T48" s="9"/>
      <x:c r="U48" s="26"/>
      <x:c r="V48" s="9"/>
      <x:c r="W48" s="9"/>
      <x:c r="X48" s="9"/>
      <x:c r="Y48" s="9"/>
      <x:c r="Z48" s="9"/>
      <x:c r="AA48" s="26"/>
      <x:c r="AB48" s="9"/>
      <x:c r="AC48" s="26"/>
      <x:c r="AD48" s="9"/>
      <x:c r="AE48" s="17" t="str">
        <x:f>IF(COUNTA(A48:AD48)=0,"",IF(OR(ISERROR($B$7),ISERROR($B$8),ISERROR($B$9),ISERROR(F48),ISERROR(G48),ISERROR(H48),ISERROR(U48),ISERROR(AA48),ISERROR(AC48),ISERROR(C48),ISERROR(L48),ISERROR(M48)),"Check: numeric/date input error",IF(OR(LEN(TRIM(A48&amp;""))=0,NOT(ISTEXT(A48)),NOT(EXACT(A48,TRIM(A48)))),"Check: change ID missing or untrimmed",IF(OR(ISNUMBER(FIND("*",A48)),ISNUMBER(FIND("?",A48)),ISNUMBER(FIND("~",A48))),"Check: change ID contains wildcard",IF(OR(LEN(TRIM(B48&amp;""))=0,NOT(ISTEXT(B48)),NOT(EXACT(B48,TRIM(B48)))),"Check: calculation ID missing or untrimmed",IF(OR(ISNUMBER(FIND("*",B48)),ISNUMBER(FIND("?",B48)),ISNUMBER(FIND("~",B48))),"Check: calculation ID contains wildcard",IF(COUNTIFS($A$15:$A$74,A48)&gt;1,"Check: duplicate change ID",IF(NOT(IF(AND(ISNUMBER(C48),NOT(ISLOGICAL(C48))),AND(C48&gt;=1,C48&lt;=9999,MOD(C48,1)=0),FALSE)),"Check: sequence must be whole 1-9999",IF(COUNTIFS($B$15:$B$74,B48,$C$15:$C$74,C48)&gt;1,"Check: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setup",IF(OR(LEN(TRIM(D48&amp;""))=0,LEN(TRIM(E48&amp;""))=0,LEN(TRIM(J48&amp;""))=0,LEN(TRIM(K48&amp;""))=0,LEN(TRIM(Q48&amp;""))=0,LEN(TRIM(R48&amp;""))=0),"Check: before-after evidence missing",IF(NOT(OR(EXACT(I48,"Source correction"),EXACT(I48,"Formula correction"),EXACT(I48,"Method change"),EXACT(I48,"Boundary change"),EXACT(I48,"Presentation"),EXACT(I48,"Mixed"))),"Check: change type invalid",IF(NOT(OR(EXACT(P48,"Same basis"),EXACT(P48,"Basis changed"),EXACT(P48,"Narrative only"))),"Check: comparison basis invalid",IF(NOT(OR(EXACT(S48,"Draft"),EXACT(S48,"In review"),EXACT(S48,"Approved"),EXACT(S48,"Rejected"))),"Check: review state invalid",IF(NOT(OR(EXACT(W48,"Not checked"),EXACT(W48,"Pending"),EXACT(W48,"Checked"),EXACT(W48,"Not required"))),"Check: dependency state invalid",IF(NOT(OR(EXACT(Y48,"Unreleased"),EXACT(Y48,"Released"),EXACT(Y48,"No release needed"))),"Check: release state invalid",IF(OR(AND(LEN(F48&amp;"")&gt;0,NOT(IF(AND(ISNUMBER(F48),NOT(ISLOGICAL(F48))),AND(F48&gt;=1,F48&lt;=2958465,MOD(F48,1)=0),FALSE))),AND(LEN(G48&amp;"")&gt;0,NOT(IF(AND(ISNUMBER(G48),NOT(ISLOGICAL(G48))),AND(G48&gt;=1,G48&lt;=2958465,MOD(G48,1)=0),FALSE))),AND(LEN(H48&amp;"")&gt;0,NOT(IF(AND(ISNUMBER(H48),NOT(ISLOGICAL(H48))),AND(H48&gt;=1,H48&lt;=2958465,MOD(H48,1)=0),FALSE))),AND(LEN(U48&amp;"")&gt;0,NOT(IF(AND(ISNUMBER(U48),NOT(ISLOGICAL(U48))),AND(U48&gt;=1,U48&lt;=2958465,MOD(U48,1)=0),FALSE))),AND(LEN(AA48&amp;"")&gt;0,NOT(IF(AND(ISNUMBER(AA48),NOT(ISLOGICAL(AA48))),AND(AA48&gt;=1,AA48&lt;=2958465,MOD(AA48,1)=0),FALSE))),AND(LEN(AC48&amp;"")&gt;0,NOT(IF(AND(ISNUMBER(AC48),NOT(ISLOGICAL(AC48))),AND(AC48&gt;=1,AC48&lt;=2958465,MOD(AC48,1)=0),FALSE)))),"Check: entered date invalid",IF(OR(LEN(F48&amp;"")=0,LEN(G48&amp;"")=0,F48&gt;G48,F48&lt;$B$7,G48&gt;$B$8),"Check: reporting period invalid",IF(OR(LEN(H48&amp;"")=0,H48&gt;$B$9),"Check: detected date missing or future",IF(OR(AND(LEN(U48&amp;"")&gt;0,OR(U48&lt;H48,U48&gt;$B$9)),AND(LEN(AA48&amp;"")&gt;0,OR(AA48&lt;H48,AA48&gt;$B$9))),"Check: actual date chronology",IF(OR(LEN(TRIM(N48&amp;""))=0,LEN(TRIM(O48&amp;""))=0,NOT(EXACT(N48,TRIM(N48))),NOT(EXACT(O48,TRIM(O48)))),"Check: units missing or untrimmed",IF(AND(EXACT(P48,"Same basis"),OR(NOT(IF(AND(ISNUMBER(L48),NOT(ISLOGICAL(L48))),ABS(L48)&lt;=1000000000000,FALSE)),NOT(IF(AND(ISNUMBER(M48),NOT(ISLOGICAL(M48))),ABS(M48)&lt;=1000000000000,FALSE)))),"Check: numeric pair required",IF(AND(EXACT(P48,"Same basis"),NOT(EXACT(N48,O48))),"Check: units differ",IF(AND(EXACT(P48,"Basis changed"),OR(AND(LEN(L48&amp;"")&gt;0,NOT(IF(AND(ISNUMBER(L48),NOT(ISLOGICAL(L48))),ABS(L48)&lt;=1000000000000,FALSE))),AND(LEN(M48&amp;"")&gt;0,NOT(IF(AND(ISNUMBER(M48),NOT(ISLOGICAL(M48))),ABS(M48)&lt;=1000000000000,FALSE))),AND(LEN(L48&amp;"")=0,LEN(M48&amp;"")&gt;0),AND(LEN(L48&amp;"")&gt;0,LEN(M48&amp;"")=0))),"Check: basis-change values invalid",IF(AND(EXACT(P48,"Narrative only"),OR(LEN(TRIM(L48&amp;""))=0,LEN(TRIM(M48&amp;""))=0,NOT(EXACT(N48,"Narrative")),NOT(EXACT(O48,"Narrative")))),"Check: narrative pair or marker missing",IF(AND(NOT(EXACT(S48,"Draft")),OR(LEN(TRIM(T48&amp;""))=0,LEN(U48&amp;"")=0,LEN(TRIM(V48&amp;""))=0)),"Check: review record incomplete",IF(AND(EXACT(S48,"Draft"),LEN(U48&amp;"")&gt;0),"Check: update review state",IF(AND(EXACT(S48,"Approved"),LEN(TRIM(AD48&amp;""))=0),"Check: historical-disclosure decision missing",IF(AND(OR(EXACT(W48,"Checked"),EXACT(W48,"Not required")),LEN(TRIM(X48&amp;""))=0),"Check: dependency evidence missing",IF(AND(EXACT(Y48,"Released"),OR(NOT(EXACT(S48,"Approved")),NOT(OR(EXACT(W48,"Checked"),EXACT(W48,"Not required"))),LEN(TRIM(Z48&amp;""))=0,LEN(AA48&amp;"")=0,AA48&lt;U48)),"Check: release prerequisites incomplete",IF(AND(NOT(EXACT(Y48,"Released")),LEN(AA48&amp;"")&gt;0),"Check: unused release date",IF(AND(EXACT(Y48,"No release needed"),OR(NOT(OR(EXACT(S48,"Approved"),EXACT(S48,"Rejected"))),LEN(TRIM(Z48&amp;""))=0)),"Check: no-release decision incomplete",IF(AND(EXACT(Y48,"Unreleased"),NOT(EXACT(S48,"Rejected")),OR(LEN(TRIM(AB48&amp;""))=0,LEN(AC48&amp;"")=0)),"Check: next action or date missing","Recorded")))))))))))))))))))))))))))))))))</x:f>
      </x:c>
      <x:c r="AF48" s="19" t="str">
        <x:f>IF(AE48="Recorded",IF(AND(AE48="Recorded",EXACT(P48,"Same basis")),M48-L48,""),"")</x:f>
      </x:c>
      <x:c r="AG48" s="27" t="str">
        <x:f>IF(AE48="Recorded",IF(AND(AE48="Recorded",EXACT(P48,"Same basis")),IF(SIGN(L48)=1,IF(SIGN(M48-L48)=0,0,IF(LOG10(ABS(M48-L48))-LOG10(L48)&gt;300,"n.a.",(M48-L48)/L48)),"n.a."),""),"")</x:f>
      </x:c>
      <x:c r="AH48" s="17" t="str">
        <x:f>IF(LEN(AE48&amp;"")=0,"",IF(AE48&lt;&gt;"Recorded","Check: resolve input issue",IF(EXACT(P48,"Same basis"),IF(ISNUMBER(AG48),"Numeric comparison available","Delta only; relative change unavailable"),IF(EXACT(P48,"Narrative only"),"Narrative comparison only","Basis changed; no numeric delta"))))</x:f>
      </x:c>
      <x:c r="AI48" s="17" t="str">
        <x:f>IF(LEN(AE48&amp;"")=0,"",IF(AE48&lt;&gt;"Recorded","Check: resolve input issue",IF(EXACT(S48,"Rejected"),"Rejected; no release",IF(EXACT(Y48,"No release needed"),"No-release decision recorded",IF(EXACT(Y48,"Released"),"Release recorded",IF(NOT(EXACT(S48,"Approved")),"Review not approved",IF(OR(EXACT(W48,"Checked"),EXACT(W48,"Not required")),"Approved; release pending","Approved; update dependents")))))))</x:f>
      </x:c>
    </x:row>
    <x:row r="49" ht="52" customHeight="1">
      <x:c r="A49" s="9"/>
      <x:c r="B49" s="9"/>
      <x:c r="C49" s="26"/>
      <x:c r="D49" s="9"/>
      <x:c r="E49" s="9"/>
      <x:c r="F49" s="26"/>
      <x:c r="G49" s="26"/>
      <x:c r="H49" s="26"/>
      <x:c r="I49" s="9"/>
      <x:c r="J49" s="9"/>
      <x:c r="K49" s="9"/>
      <x:c r="L49" s="26"/>
      <x:c r="M49" s="26"/>
      <x:c r="N49" s="9"/>
      <x:c r="O49" s="9"/>
      <x:c r="P49" s="9"/>
      <x:c r="Q49" s="9"/>
      <x:c r="R49" s="9"/>
      <x:c r="S49" s="9"/>
      <x:c r="T49" s="9"/>
      <x:c r="U49" s="26"/>
      <x:c r="V49" s="9"/>
      <x:c r="W49" s="9"/>
      <x:c r="X49" s="9"/>
      <x:c r="Y49" s="9"/>
      <x:c r="Z49" s="9"/>
      <x:c r="AA49" s="26"/>
      <x:c r="AB49" s="9"/>
      <x:c r="AC49" s="26"/>
      <x:c r="AD49" s="9"/>
      <x:c r="AE49" s="17" t="str">
        <x:f>IF(COUNTA(A49:AD49)=0,"",IF(OR(ISERROR($B$7),ISERROR($B$8),ISERROR($B$9),ISERROR(F49),ISERROR(G49),ISERROR(H49),ISERROR(U49),ISERROR(AA49),ISERROR(AC49),ISERROR(C49),ISERROR(L49),ISERROR(M49)),"Check: numeric/date input error",IF(OR(LEN(TRIM(A49&amp;""))=0,NOT(ISTEXT(A49)),NOT(EXACT(A49,TRIM(A49)))),"Check: change ID missing or untrimmed",IF(OR(ISNUMBER(FIND("*",A49)),ISNUMBER(FIND("?",A49)),ISNUMBER(FIND("~",A49))),"Check: change ID contains wildcard",IF(OR(LEN(TRIM(B49&amp;""))=0,NOT(ISTEXT(B49)),NOT(EXACT(B49,TRIM(B49)))),"Check: calculation ID missing or untrimmed",IF(OR(ISNUMBER(FIND("*",B49)),ISNUMBER(FIND("?",B49)),ISNUMBER(FIND("~",B49))),"Check: calculation ID contains wildcard",IF(COUNTIFS($A$15:$A$74,A49)&gt;1,"Check: duplicate change ID",IF(NOT(IF(AND(ISNUMBER(C49),NOT(ISLOGICAL(C49))),AND(C49&gt;=1,C49&lt;=9999,MOD(C49,1)=0),FALSE)),"Check: sequence must be whole 1-9999",IF(COUNTIFS($B$15:$B$74,B49,$C$15:$C$74,C49)&gt;1,"Check: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setup",IF(OR(LEN(TRIM(D49&amp;""))=0,LEN(TRIM(E49&amp;""))=0,LEN(TRIM(J49&amp;""))=0,LEN(TRIM(K49&amp;""))=0,LEN(TRIM(Q49&amp;""))=0,LEN(TRIM(R49&amp;""))=0),"Check: before-after evidence missing",IF(NOT(OR(EXACT(I49,"Source correction"),EXACT(I49,"Formula correction"),EXACT(I49,"Method change"),EXACT(I49,"Boundary change"),EXACT(I49,"Presentation"),EXACT(I49,"Mixed"))),"Check: change type invalid",IF(NOT(OR(EXACT(P49,"Same basis"),EXACT(P49,"Basis changed"),EXACT(P49,"Narrative only"))),"Check: comparison basis invalid",IF(NOT(OR(EXACT(S49,"Draft"),EXACT(S49,"In review"),EXACT(S49,"Approved"),EXACT(S49,"Rejected"))),"Check: review state invalid",IF(NOT(OR(EXACT(W49,"Not checked"),EXACT(W49,"Pending"),EXACT(W49,"Checked"),EXACT(W49,"Not required"))),"Check: dependency state invalid",IF(NOT(OR(EXACT(Y49,"Unreleased"),EXACT(Y49,"Released"),EXACT(Y49,"No release needed"))),"Check: release state invalid",IF(OR(AND(LEN(F49&amp;"")&gt;0,NOT(IF(AND(ISNUMBER(F49),NOT(ISLOGICAL(F49))),AND(F49&gt;=1,F49&lt;=2958465,MOD(F49,1)=0),FALSE))),AND(LEN(G49&amp;"")&gt;0,NOT(IF(AND(ISNUMBER(G49),NOT(ISLOGICAL(G49))),AND(G49&gt;=1,G49&lt;=2958465,MOD(G49,1)=0),FALSE))),AND(LEN(H49&amp;"")&gt;0,NOT(IF(AND(ISNUMBER(H49),NOT(ISLOGICAL(H49))),AND(H49&gt;=1,H49&lt;=2958465,MOD(H49,1)=0),FALSE))),AND(LEN(U49&amp;"")&gt;0,NOT(IF(AND(ISNUMBER(U49),NOT(ISLOGICAL(U49))),AND(U49&gt;=1,U49&lt;=2958465,MOD(U49,1)=0),FALSE))),AND(LEN(AA49&amp;"")&gt;0,NOT(IF(AND(ISNUMBER(AA49),NOT(ISLOGICAL(AA49))),AND(AA49&gt;=1,AA49&lt;=2958465,MOD(AA49,1)=0),FALSE))),AND(LEN(AC49&amp;"")&gt;0,NOT(IF(AND(ISNUMBER(AC49),NOT(ISLOGICAL(AC49))),AND(AC49&gt;=1,AC49&lt;=2958465,MOD(AC49,1)=0),FALSE)))),"Check: entered date invalid",IF(OR(LEN(F49&amp;"")=0,LEN(G49&amp;"")=0,F49&gt;G49,F49&lt;$B$7,G49&gt;$B$8),"Check: reporting period invalid",IF(OR(LEN(H49&amp;"")=0,H49&gt;$B$9),"Check: detected date missing or future",IF(OR(AND(LEN(U49&amp;"")&gt;0,OR(U49&lt;H49,U49&gt;$B$9)),AND(LEN(AA49&amp;"")&gt;0,OR(AA49&lt;H49,AA49&gt;$B$9))),"Check: actual date chronology",IF(OR(LEN(TRIM(N49&amp;""))=0,LEN(TRIM(O49&amp;""))=0,NOT(EXACT(N49,TRIM(N49))),NOT(EXACT(O49,TRIM(O49)))),"Check: units missing or untrimmed",IF(AND(EXACT(P49,"Same basis"),OR(NOT(IF(AND(ISNUMBER(L49),NOT(ISLOGICAL(L49))),ABS(L49)&lt;=1000000000000,FALSE)),NOT(IF(AND(ISNUMBER(M49),NOT(ISLOGICAL(M49))),ABS(M49)&lt;=1000000000000,FALSE)))),"Check: numeric pair required",IF(AND(EXACT(P49,"Same basis"),NOT(EXACT(N49,O49))),"Check: units differ",IF(AND(EXACT(P49,"Basis changed"),OR(AND(LEN(L49&amp;"")&gt;0,NOT(IF(AND(ISNUMBER(L49),NOT(ISLOGICAL(L49))),ABS(L49)&lt;=1000000000000,FALSE))),AND(LEN(M49&amp;"")&gt;0,NOT(IF(AND(ISNUMBER(M49),NOT(ISLOGICAL(M49))),ABS(M49)&lt;=1000000000000,FALSE))),AND(LEN(L49&amp;"")=0,LEN(M49&amp;"")&gt;0),AND(LEN(L49&amp;"")&gt;0,LEN(M49&amp;"")=0))),"Check: basis-change values invalid",IF(AND(EXACT(P49,"Narrative only"),OR(LEN(TRIM(L49&amp;""))=0,LEN(TRIM(M49&amp;""))=0,NOT(EXACT(N49,"Narrative")),NOT(EXACT(O49,"Narrative")))),"Check: narrative pair or marker missing",IF(AND(NOT(EXACT(S49,"Draft")),OR(LEN(TRIM(T49&amp;""))=0,LEN(U49&amp;"")=0,LEN(TRIM(V49&amp;""))=0)),"Check: review record incomplete",IF(AND(EXACT(S49,"Draft"),LEN(U49&amp;"")&gt;0),"Check: update review state",IF(AND(EXACT(S49,"Approved"),LEN(TRIM(AD49&amp;""))=0),"Check: historical-disclosure decision missing",IF(AND(OR(EXACT(W49,"Checked"),EXACT(W49,"Not required")),LEN(TRIM(X49&amp;""))=0),"Check: dependency evidence missing",IF(AND(EXACT(Y49,"Released"),OR(NOT(EXACT(S49,"Approved")),NOT(OR(EXACT(W49,"Checked"),EXACT(W49,"Not required"))),LEN(TRIM(Z49&amp;""))=0,LEN(AA49&amp;"")=0,AA49&lt;U49)),"Check: release prerequisites incomplete",IF(AND(NOT(EXACT(Y49,"Released")),LEN(AA49&amp;"")&gt;0),"Check: unused release date",IF(AND(EXACT(Y49,"No release needed"),OR(NOT(OR(EXACT(S49,"Approved"),EXACT(S49,"Rejected"))),LEN(TRIM(Z49&amp;""))=0)),"Check: no-release decision incomplete",IF(AND(EXACT(Y49,"Unreleased"),NOT(EXACT(S49,"Rejected")),OR(LEN(TRIM(AB49&amp;""))=0,LEN(AC49&amp;"")=0)),"Check: next action or date missing","Recorded")))))))))))))))))))))))))))))))))</x:f>
      </x:c>
      <x:c r="AF49" s="19" t="str">
        <x:f>IF(AE49="Recorded",IF(AND(AE49="Recorded",EXACT(P49,"Same basis")),M49-L49,""),"")</x:f>
      </x:c>
      <x:c r="AG49" s="27" t="str">
        <x:f>IF(AE49="Recorded",IF(AND(AE49="Recorded",EXACT(P49,"Same basis")),IF(SIGN(L49)=1,IF(SIGN(M49-L49)=0,0,IF(LOG10(ABS(M49-L49))-LOG10(L49)&gt;300,"n.a.",(M49-L49)/L49)),"n.a."),""),"")</x:f>
      </x:c>
      <x:c r="AH49" s="17" t="str">
        <x:f>IF(LEN(AE49&amp;"")=0,"",IF(AE49&lt;&gt;"Recorded","Check: resolve input issue",IF(EXACT(P49,"Same basis"),IF(ISNUMBER(AG49),"Numeric comparison available","Delta only; relative change unavailable"),IF(EXACT(P49,"Narrative only"),"Narrative comparison only","Basis changed; no numeric delta"))))</x:f>
      </x:c>
      <x:c r="AI49" s="17" t="str">
        <x:f>IF(LEN(AE49&amp;"")=0,"",IF(AE49&lt;&gt;"Recorded","Check: resolve input issue",IF(EXACT(S49,"Rejected"),"Rejected; no release",IF(EXACT(Y49,"No release needed"),"No-release decision recorded",IF(EXACT(Y49,"Released"),"Release recorded",IF(NOT(EXACT(S49,"Approved")),"Review not approved",IF(OR(EXACT(W49,"Checked"),EXACT(W49,"Not required")),"Approved; release pending","Approved; update dependents")))))))</x:f>
      </x:c>
    </x:row>
    <x:row r="50" ht="52" customHeight="1">
      <x:c r="A50" s="9"/>
      <x:c r="B50" s="9"/>
      <x:c r="C50" s="26"/>
      <x:c r="D50" s="9"/>
      <x:c r="E50" s="9"/>
      <x:c r="F50" s="26"/>
      <x:c r="G50" s="26"/>
      <x:c r="H50" s="26"/>
      <x:c r="I50" s="9"/>
      <x:c r="J50" s="9"/>
      <x:c r="K50" s="9"/>
      <x:c r="L50" s="26"/>
      <x:c r="M50" s="26"/>
      <x:c r="N50" s="9"/>
      <x:c r="O50" s="9"/>
      <x:c r="P50" s="9"/>
      <x:c r="Q50" s="9"/>
      <x:c r="R50" s="9"/>
      <x:c r="S50" s="9"/>
      <x:c r="T50" s="9"/>
      <x:c r="U50" s="26"/>
      <x:c r="V50" s="9"/>
      <x:c r="W50" s="9"/>
      <x:c r="X50" s="9"/>
      <x:c r="Y50" s="9"/>
      <x:c r="Z50" s="9"/>
      <x:c r="AA50" s="26"/>
      <x:c r="AB50" s="9"/>
      <x:c r="AC50" s="26"/>
      <x:c r="AD50" s="9"/>
      <x:c r="AE50" s="17" t="str">
        <x:f>IF(COUNTA(A50:AD50)=0,"",IF(OR(ISERROR($B$7),ISERROR($B$8),ISERROR($B$9),ISERROR(F50),ISERROR(G50),ISERROR(H50),ISERROR(U50),ISERROR(AA50),ISERROR(AC50),ISERROR(C50),ISERROR(L50),ISERROR(M50)),"Check: numeric/date input error",IF(OR(LEN(TRIM(A50&amp;""))=0,NOT(ISTEXT(A50)),NOT(EXACT(A50,TRIM(A50)))),"Check: change ID missing or untrimmed",IF(OR(ISNUMBER(FIND("*",A50)),ISNUMBER(FIND("?",A50)),ISNUMBER(FIND("~",A50))),"Check: change ID contains wildcard",IF(OR(LEN(TRIM(B50&amp;""))=0,NOT(ISTEXT(B50)),NOT(EXACT(B50,TRIM(B50)))),"Check: calculation ID missing or untrimmed",IF(OR(ISNUMBER(FIND("*",B50)),ISNUMBER(FIND("?",B50)),ISNUMBER(FIND("~",B50))),"Check: calculation ID contains wildcard",IF(COUNTIFS($A$15:$A$74,A50)&gt;1,"Check: duplicate change ID",IF(NOT(IF(AND(ISNUMBER(C50),NOT(ISLOGICAL(C50))),AND(C50&gt;=1,C50&lt;=9999,MOD(C50,1)=0),FALSE)),"Check: sequence must be whole 1-9999",IF(COUNTIFS($B$15:$B$74,B50,$C$15:$C$74,C50)&gt;1,"Check: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setup",IF(OR(LEN(TRIM(D50&amp;""))=0,LEN(TRIM(E50&amp;""))=0,LEN(TRIM(J50&amp;""))=0,LEN(TRIM(K50&amp;""))=0,LEN(TRIM(Q50&amp;""))=0,LEN(TRIM(R50&amp;""))=0),"Check: before-after evidence missing",IF(NOT(OR(EXACT(I50,"Source correction"),EXACT(I50,"Formula correction"),EXACT(I50,"Method change"),EXACT(I50,"Boundary change"),EXACT(I50,"Presentation"),EXACT(I50,"Mixed"))),"Check: change type invalid",IF(NOT(OR(EXACT(P50,"Same basis"),EXACT(P50,"Basis changed"),EXACT(P50,"Narrative only"))),"Check: comparison basis invalid",IF(NOT(OR(EXACT(S50,"Draft"),EXACT(S50,"In review"),EXACT(S50,"Approved"),EXACT(S50,"Rejected"))),"Check: review state invalid",IF(NOT(OR(EXACT(W50,"Not checked"),EXACT(W50,"Pending"),EXACT(W50,"Checked"),EXACT(W50,"Not required"))),"Check: dependency state invalid",IF(NOT(OR(EXACT(Y50,"Unreleased"),EXACT(Y50,"Released"),EXACT(Y50,"No release needed"))),"Check: release state invalid",IF(OR(AND(LEN(F50&amp;"")&gt;0,NOT(IF(AND(ISNUMBER(F50),NOT(ISLOGICAL(F50))),AND(F50&gt;=1,F50&lt;=2958465,MOD(F50,1)=0),FALSE))),AND(LEN(G50&amp;"")&gt;0,NOT(IF(AND(ISNUMBER(G50),NOT(ISLOGICAL(G50))),AND(G50&gt;=1,G50&lt;=2958465,MOD(G50,1)=0),FALSE))),AND(LEN(H50&amp;"")&gt;0,NOT(IF(AND(ISNUMBER(H50),NOT(ISLOGICAL(H50))),AND(H50&gt;=1,H50&lt;=2958465,MOD(H50,1)=0),FALSE))),AND(LEN(U50&amp;"")&gt;0,NOT(IF(AND(ISNUMBER(U50),NOT(ISLOGICAL(U50))),AND(U50&gt;=1,U50&lt;=2958465,MOD(U50,1)=0),FALSE))),AND(LEN(AA50&amp;"")&gt;0,NOT(IF(AND(ISNUMBER(AA50),NOT(ISLOGICAL(AA50))),AND(AA50&gt;=1,AA50&lt;=2958465,MOD(AA50,1)=0),FALSE))),AND(LEN(AC50&amp;"")&gt;0,NOT(IF(AND(ISNUMBER(AC50),NOT(ISLOGICAL(AC50))),AND(AC50&gt;=1,AC50&lt;=2958465,MOD(AC50,1)=0),FALSE)))),"Check: entered date invalid",IF(OR(LEN(F50&amp;"")=0,LEN(G50&amp;"")=0,F50&gt;G50,F50&lt;$B$7,G50&gt;$B$8),"Check: reporting period invalid",IF(OR(LEN(H50&amp;"")=0,H50&gt;$B$9),"Check: detected date missing or future",IF(OR(AND(LEN(U50&amp;"")&gt;0,OR(U50&lt;H50,U50&gt;$B$9)),AND(LEN(AA50&amp;"")&gt;0,OR(AA50&lt;H50,AA50&gt;$B$9))),"Check: actual date chronology",IF(OR(LEN(TRIM(N50&amp;""))=0,LEN(TRIM(O50&amp;""))=0,NOT(EXACT(N50,TRIM(N50))),NOT(EXACT(O50,TRIM(O50)))),"Check: units missing or untrimmed",IF(AND(EXACT(P50,"Same basis"),OR(NOT(IF(AND(ISNUMBER(L50),NOT(ISLOGICAL(L50))),ABS(L50)&lt;=1000000000000,FALSE)),NOT(IF(AND(ISNUMBER(M50),NOT(ISLOGICAL(M50))),ABS(M50)&lt;=1000000000000,FALSE)))),"Check: numeric pair required",IF(AND(EXACT(P50,"Same basis"),NOT(EXACT(N50,O50))),"Check: units differ",IF(AND(EXACT(P50,"Basis changed"),OR(AND(LEN(L50&amp;"")&gt;0,NOT(IF(AND(ISNUMBER(L50),NOT(ISLOGICAL(L50))),ABS(L50)&lt;=1000000000000,FALSE))),AND(LEN(M50&amp;"")&gt;0,NOT(IF(AND(ISNUMBER(M50),NOT(ISLOGICAL(M50))),ABS(M50)&lt;=1000000000000,FALSE))),AND(LEN(L50&amp;"")=0,LEN(M50&amp;"")&gt;0),AND(LEN(L50&amp;"")&gt;0,LEN(M50&amp;"")=0))),"Check: basis-change values invalid",IF(AND(EXACT(P50,"Narrative only"),OR(LEN(TRIM(L50&amp;""))=0,LEN(TRIM(M50&amp;""))=0,NOT(EXACT(N50,"Narrative")),NOT(EXACT(O50,"Narrative")))),"Check: narrative pair or marker missing",IF(AND(NOT(EXACT(S50,"Draft")),OR(LEN(TRIM(T50&amp;""))=0,LEN(U50&amp;"")=0,LEN(TRIM(V50&amp;""))=0)),"Check: review record incomplete",IF(AND(EXACT(S50,"Draft"),LEN(U50&amp;"")&gt;0),"Check: update review state",IF(AND(EXACT(S50,"Approved"),LEN(TRIM(AD50&amp;""))=0),"Check: historical-disclosure decision missing",IF(AND(OR(EXACT(W50,"Checked"),EXACT(W50,"Not required")),LEN(TRIM(X50&amp;""))=0),"Check: dependency evidence missing",IF(AND(EXACT(Y50,"Released"),OR(NOT(EXACT(S50,"Approved")),NOT(OR(EXACT(W50,"Checked"),EXACT(W50,"Not required"))),LEN(TRIM(Z50&amp;""))=0,LEN(AA50&amp;"")=0,AA50&lt;U50)),"Check: release prerequisites incomplete",IF(AND(NOT(EXACT(Y50,"Released")),LEN(AA50&amp;"")&gt;0),"Check: unused release date",IF(AND(EXACT(Y50,"No release needed"),OR(NOT(OR(EXACT(S50,"Approved"),EXACT(S50,"Rejected"))),LEN(TRIM(Z50&amp;""))=0)),"Check: no-release decision incomplete",IF(AND(EXACT(Y50,"Unreleased"),NOT(EXACT(S50,"Rejected")),OR(LEN(TRIM(AB50&amp;""))=0,LEN(AC50&amp;"")=0)),"Check: next action or date missing","Recorded")))))))))))))))))))))))))))))))))</x:f>
      </x:c>
      <x:c r="AF50" s="19" t="str">
        <x:f>IF(AE50="Recorded",IF(AND(AE50="Recorded",EXACT(P50,"Same basis")),M50-L50,""),"")</x:f>
      </x:c>
      <x:c r="AG50" s="27" t="str">
        <x:f>IF(AE50="Recorded",IF(AND(AE50="Recorded",EXACT(P50,"Same basis")),IF(SIGN(L50)=1,IF(SIGN(M50-L50)=0,0,IF(LOG10(ABS(M50-L50))-LOG10(L50)&gt;300,"n.a.",(M50-L50)/L50)),"n.a."),""),"")</x:f>
      </x:c>
      <x:c r="AH50" s="17" t="str">
        <x:f>IF(LEN(AE50&amp;"")=0,"",IF(AE50&lt;&gt;"Recorded","Check: resolve input issue",IF(EXACT(P50,"Same basis"),IF(ISNUMBER(AG50),"Numeric comparison available","Delta only; relative change unavailable"),IF(EXACT(P50,"Narrative only"),"Narrative comparison only","Basis changed; no numeric delta"))))</x:f>
      </x:c>
      <x:c r="AI50" s="17" t="str">
        <x:f>IF(LEN(AE50&amp;"")=0,"",IF(AE50&lt;&gt;"Recorded","Check: resolve input issue",IF(EXACT(S50,"Rejected"),"Rejected; no release",IF(EXACT(Y50,"No release needed"),"No-release decision recorded",IF(EXACT(Y50,"Released"),"Release recorded",IF(NOT(EXACT(S50,"Approved")),"Review not approved",IF(OR(EXACT(W50,"Checked"),EXACT(W50,"Not required")),"Approved; release pending","Approved; update dependents")))))))</x:f>
      </x:c>
    </x:row>
    <x:row r="51" ht="52" customHeight="1">
      <x:c r="A51" s="9"/>
      <x:c r="B51" s="9"/>
      <x:c r="C51" s="26"/>
      <x:c r="D51" s="9"/>
      <x:c r="E51" s="9"/>
      <x:c r="F51" s="26"/>
      <x:c r="G51" s="26"/>
      <x:c r="H51" s="26"/>
      <x:c r="I51" s="9"/>
      <x:c r="J51" s="9"/>
      <x:c r="K51" s="9"/>
      <x:c r="L51" s="26"/>
      <x:c r="M51" s="26"/>
      <x:c r="N51" s="9"/>
      <x:c r="O51" s="9"/>
      <x:c r="P51" s="9"/>
      <x:c r="Q51" s="9"/>
      <x:c r="R51" s="9"/>
      <x:c r="S51" s="9"/>
      <x:c r="T51" s="9"/>
      <x:c r="U51" s="26"/>
      <x:c r="V51" s="9"/>
      <x:c r="W51" s="9"/>
      <x:c r="X51" s="9"/>
      <x:c r="Y51" s="9"/>
      <x:c r="Z51" s="9"/>
      <x:c r="AA51" s="26"/>
      <x:c r="AB51" s="9"/>
      <x:c r="AC51" s="26"/>
      <x:c r="AD51" s="9"/>
      <x:c r="AE51" s="17" t="str">
        <x:f>IF(COUNTA(A51:AD51)=0,"",IF(OR(ISERROR($B$7),ISERROR($B$8),ISERROR($B$9),ISERROR(F51),ISERROR(G51),ISERROR(H51),ISERROR(U51),ISERROR(AA51),ISERROR(AC51),ISERROR(C51),ISERROR(L51),ISERROR(M51)),"Check: numeric/date input error",IF(OR(LEN(TRIM(A51&amp;""))=0,NOT(ISTEXT(A51)),NOT(EXACT(A51,TRIM(A51)))),"Check: change ID missing or untrimmed",IF(OR(ISNUMBER(FIND("*",A51)),ISNUMBER(FIND("?",A51)),ISNUMBER(FIND("~",A51))),"Check: change ID contains wildcard",IF(OR(LEN(TRIM(B51&amp;""))=0,NOT(ISTEXT(B51)),NOT(EXACT(B51,TRIM(B51)))),"Check: calculation ID missing or untrimmed",IF(OR(ISNUMBER(FIND("*",B51)),ISNUMBER(FIND("?",B51)),ISNUMBER(FIND("~",B51))),"Check: calculation ID contains wildcard",IF(COUNTIFS($A$15:$A$74,A51)&gt;1,"Check: duplicate change ID",IF(NOT(IF(AND(ISNUMBER(C51),NOT(ISLOGICAL(C51))),AND(C51&gt;=1,C51&lt;=9999,MOD(C51,1)=0),FALSE)),"Check: sequence must be whole 1-9999",IF(COUNTIFS($B$15:$B$74,B51,$C$15:$C$74,C51)&gt;1,"Check: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setup",IF(OR(LEN(TRIM(D51&amp;""))=0,LEN(TRIM(E51&amp;""))=0,LEN(TRIM(J51&amp;""))=0,LEN(TRIM(K51&amp;""))=0,LEN(TRIM(Q51&amp;""))=0,LEN(TRIM(R51&amp;""))=0),"Check: before-after evidence missing",IF(NOT(OR(EXACT(I51,"Source correction"),EXACT(I51,"Formula correction"),EXACT(I51,"Method change"),EXACT(I51,"Boundary change"),EXACT(I51,"Presentation"),EXACT(I51,"Mixed"))),"Check: change type invalid",IF(NOT(OR(EXACT(P51,"Same basis"),EXACT(P51,"Basis changed"),EXACT(P51,"Narrative only"))),"Check: comparison basis invalid",IF(NOT(OR(EXACT(S51,"Draft"),EXACT(S51,"In review"),EXACT(S51,"Approved"),EXACT(S51,"Rejected"))),"Check: review state invalid",IF(NOT(OR(EXACT(W51,"Not checked"),EXACT(W51,"Pending"),EXACT(W51,"Checked"),EXACT(W51,"Not required"))),"Check: dependency state invalid",IF(NOT(OR(EXACT(Y51,"Unreleased"),EXACT(Y51,"Released"),EXACT(Y51,"No release needed"))),"Check: release state invalid",IF(OR(AND(LEN(F51&amp;"")&gt;0,NOT(IF(AND(ISNUMBER(F51),NOT(ISLOGICAL(F51))),AND(F51&gt;=1,F51&lt;=2958465,MOD(F51,1)=0),FALSE))),AND(LEN(G51&amp;"")&gt;0,NOT(IF(AND(ISNUMBER(G51),NOT(ISLOGICAL(G51))),AND(G51&gt;=1,G51&lt;=2958465,MOD(G51,1)=0),FALSE))),AND(LEN(H51&amp;"")&gt;0,NOT(IF(AND(ISNUMBER(H51),NOT(ISLOGICAL(H51))),AND(H51&gt;=1,H51&lt;=2958465,MOD(H51,1)=0),FALSE))),AND(LEN(U51&amp;"")&gt;0,NOT(IF(AND(ISNUMBER(U51),NOT(ISLOGICAL(U51))),AND(U51&gt;=1,U51&lt;=2958465,MOD(U51,1)=0),FALSE))),AND(LEN(AA51&amp;"")&gt;0,NOT(IF(AND(ISNUMBER(AA51),NOT(ISLOGICAL(AA51))),AND(AA51&gt;=1,AA51&lt;=2958465,MOD(AA51,1)=0),FALSE))),AND(LEN(AC51&amp;"")&gt;0,NOT(IF(AND(ISNUMBER(AC51),NOT(ISLOGICAL(AC51))),AND(AC51&gt;=1,AC51&lt;=2958465,MOD(AC51,1)=0),FALSE)))),"Check: entered date invalid",IF(OR(LEN(F51&amp;"")=0,LEN(G51&amp;"")=0,F51&gt;G51,F51&lt;$B$7,G51&gt;$B$8),"Check: reporting period invalid",IF(OR(LEN(H51&amp;"")=0,H51&gt;$B$9),"Check: detected date missing or future",IF(OR(AND(LEN(U51&amp;"")&gt;0,OR(U51&lt;H51,U51&gt;$B$9)),AND(LEN(AA51&amp;"")&gt;0,OR(AA51&lt;H51,AA51&gt;$B$9))),"Check: actual date chronology",IF(OR(LEN(TRIM(N51&amp;""))=0,LEN(TRIM(O51&amp;""))=0,NOT(EXACT(N51,TRIM(N51))),NOT(EXACT(O51,TRIM(O51)))),"Check: units missing or untrimmed",IF(AND(EXACT(P51,"Same basis"),OR(NOT(IF(AND(ISNUMBER(L51),NOT(ISLOGICAL(L51))),ABS(L51)&lt;=1000000000000,FALSE)),NOT(IF(AND(ISNUMBER(M51),NOT(ISLOGICAL(M51))),ABS(M51)&lt;=1000000000000,FALSE)))),"Check: numeric pair required",IF(AND(EXACT(P51,"Same basis"),NOT(EXACT(N51,O51))),"Check: units differ",IF(AND(EXACT(P51,"Basis changed"),OR(AND(LEN(L51&amp;"")&gt;0,NOT(IF(AND(ISNUMBER(L51),NOT(ISLOGICAL(L51))),ABS(L51)&lt;=1000000000000,FALSE))),AND(LEN(M51&amp;"")&gt;0,NOT(IF(AND(ISNUMBER(M51),NOT(ISLOGICAL(M51))),ABS(M51)&lt;=1000000000000,FALSE))),AND(LEN(L51&amp;"")=0,LEN(M51&amp;"")&gt;0),AND(LEN(L51&amp;"")&gt;0,LEN(M51&amp;"")=0))),"Check: basis-change values invalid",IF(AND(EXACT(P51,"Narrative only"),OR(LEN(TRIM(L51&amp;""))=0,LEN(TRIM(M51&amp;""))=0,NOT(EXACT(N51,"Narrative")),NOT(EXACT(O51,"Narrative")))),"Check: narrative pair or marker missing",IF(AND(NOT(EXACT(S51,"Draft")),OR(LEN(TRIM(T51&amp;""))=0,LEN(U51&amp;"")=0,LEN(TRIM(V51&amp;""))=0)),"Check: review record incomplete",IF(AND(EXACT(S51,"Draft"),LEN(U51&amp;"")&gt;0),"Check: update review state",IF(AND(EXACT(S51,"Approved"),LEN(TRIM(AD51&amp;""))=0),"Check: historical-disclosure decision missing",IF(AND(OR(EXACT(W51,"Checked"),EXACT(W51,"Not required")),LEN(TRIM(X51&amp;""))=0),"Check: dependency evidence missing",IF(AND(EXACT(Y51,"Released"),OR(NOT(EXACT(S51,"Approved")),NOT(OR(EXACT(W51,"Checked"),EXACT(W51,"Not required"))),LEN(TRIM(Z51&amp;""))=0,LEN(AA51&amp;"")=0,AA51&lt;U51)),"Check: release prerequisites incomplete",IF(AND(NOT(EXACT(Y51,"Released")),LEN(AA51&amp;"")&gt;0),"Check: unused release date",IF(AND(EXACT(Y51,"No release needed"),OR(NOT(OR(EXACT(S51,"Approved"),EXACT(S51,"Rejected"))),LEN(TRIM(Z51&amp;""))=0)),"Check: no-release decision incomplete",IF(AND(EXACT(Y51,"Unreleased"),NOT(EXACT(S51,"Rejected")),OR(LEN(TRIM(AB51&amp;""))=0,LEN(AC51&amp;"")=0)),"Check: next action or date missing","Recorded")))))))))))))))))))))))))))))))))</x:f>
      </x:c>
      <x:c r="AF51" s="19" t="str">
        <x:f>IF(AE51="Recorded",IF(AND(AE51="Recorded",EXACT(P51,"Same basis")),M51-L51,""),"")</x:f>
      </x:c>
      <x:c r="AG51" s="27" t="str">
        <x:f>IF(AE51="Recorded",IF(AND(AE51="Recorded",EXACT(P51,"Same basis")),IF(SIGN(L51)=1,IF(SIGN(M51-L51)=0,0,IF(LOG10(ABS(M51-L51))-LOG10(L51)&gt;300,"n.a.",(M51-L51)/L51)),"n.a."),""),"")</x:f>
      </x:c>
      <x:c r="AH51" s="17" t="str">
        <x:f>IF(LEN(AE51&amp;"")=0,"",IF(AE51&lt;&gt;"Recorded","Check: resolve input issue",IF(EXACT(P51,"Same basis"),IF(ISNUMBER(AG51),"Numeric comparison available","Delta only; relative change unavailable"),IF(EXACT(P51,"Narrative only"),"Narrative comparison only","Basis changed; no numeric delta"))))</x:f>
      </x:c>
      <x:c r="AI51" s="17" t="str">
        <x:f>IF(LEN(AE51&amp;"")=0,"",IF(AE51&lt;&gt;"Recorded","Check: resolve input issue",IF(EXACT(S51,"Rejected"),"Rejected; no release",IF(EXACT(Y51,"No release needed"),"No-release decision recorded",IF(EXACT(Y51,"Released"),"Release recorded",IF(NOT(EXACT(S51,"Approved")),"Review not approved",IF(OR(EXACT(W51,"Checked"),EXACT(W51,"Not required")),"Approved; release pending","Approved; update dependents")))))))</x:f>
      </x:c>
    </x:row>
    <x:row r="52" ht="52" customHeight="1">
      <x:c r="A52" s="9"/>
      <x:c r="B52" s="9"/>
      <x:c r="C52" s="26"/>
      <x:c r="D52" s="9"/>
      <x:c r="E52" s="9"/>
      <x:c r="F52" s="26"/>
      <x:c r="G52" s="26"/>
      <x:c r="H52" s="26"/>
      <x:c r="I52" s="9"/>
      <x:c r="J52" s="9"/>
      <x:c r="K52" s="9"/>
      <x:c r="L52" s="26"/>
      <x:c r="M52" s="26"/>
      <x:c r="N52" s="9"/>
      <x:c r="O52" s="9"/>
      <x:c r="P52" s="9"/>
      <x:c r="Q52" s="9"/>
      <x:c r="R52" s="9"/>
      <x:c r="S52" s="9"/>
      <x:c r="T52" s="9"/>
      <x:c r="U52" s="26"/>
      <x:c r="V52" s="9"/>
      <x:c r="W52" s="9"/>
      <x:c r="X52" s="9"/>
      <x:c r="Y52" s="9"/>
      <x:c r="Z52" s="9"/>
      <x:c r="AA52" s="26"/>
      <x:c r="AB52" s="9"/>
      <x:c r="AC52" s="26"/>
      <x:c r="AD52" s="9"/>
      <x:c r="AE52" s="17" t="str">
        <x:f>IF(COUNTA(A52:AD52)=0,"",IF(OR(ISERROR($B$7),ISERROR($B$8),ISERROR($B$9),ISERROR(F52),ISERROR(G52),ISERROR(H52),ISERROR(U52),ISERROR(AA52),ISERROR(AC52),ISERROR(C52),ISERROR(L52),ISERROR(M52)),"Check: numeric/date input error",IF(OR(LEN(TRIM(A52&amp;""))=0,NOT(ISTEXT(A52)),NOT(EXACT(A52,TRIM(A52)))),"Check: change ID missing or untrimmed",IF(OR(ISNUMBER(FIND("*",A52)),ISNUMBER(FIND("?",A52)),ISNUMBER(FIND("~",A52))),"Check: change ID contains wildcard",IF(OR(LEN(TRIM(B52&amp;""))=0,NOT(ISTEXT(B52)),NOT(EXACT(B52,TRIM(B52)))),"Check: calculation ID missing or untrimmed",IF(OR(ISNUMBER(FIND("*",B52)),ISNUMBER(FIND("?",B52)),ISNUMBER(FIND("~",B52))),"Check: calculation ID contains wildcard",IF(COUNTIFS($A$15:$A$74,A52)&gt;1,"Check: duplicate change ID",IF(NOT(IF(AND(ISNUMBER(C52),NOT(ISLOGICAL(C52))),AND(C52&gt;=1,C52&lt;=9999,MOD(C52,1)=0),FALSE)),"Check: sequence must be whole 1-9999",IF(COUNTIFS($B$15:$B$74,B52,$C$15:$C$74,C52)&gt;1,"Check: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setup",IF(OR(LEN(TRIM(D52&amp;""))=0,LEN(TRIM(E52&amp;""))=0,LEN(TRIM(J52&amp;""))=0,LEN(TRIM(K52&amp;""))=0,LEN(TRIM(Q52&amp;""))=0,LEN(TRIM(R52&amp;""))=0),"Check: before-after evidence missing",IF(NOT(OR(EXACT(I52,"Source correction"),EXACT(I52,"Formula correction"),EXACT(I52,"Method change"),EXACT(I52,"Boundary change"),EXACT(I52,"Presentation"),EXACT(I52,"Mixed"))),"Check: change type invalid",IF(NOT(OR(EXACT(P52,"Same basis"),EXACT(P52,"Basis changed"),EXACT(P52,"Narrative only"))),"Check: comparison basis invalid",IF(NOT(OR(EXACT(S52,"Draft"),EXACT(S52,"In review"),EXACT(S52,"Approved"),EXACT(S52,"Rejected"))),"Check: review state invalid",IF(NOT(OR(EXACT(W52,"Not checked"),EXACT(W52,"Pending"),EXACT(W52,"Checked"),EXACT(W52,"Not required"))),"Check: dependency state invalid",IF(NOT(OR(EXACT(Y52,"Unreleased"),EXACT(Y52,"Released"),EXACT(Y52,"No release needed"))),"Check: release state invalid",IF(OR(AND(LEN(F52&amp;"")&gt;0,NOT(IF(AND(ISNUMBER(F52),NOT(ISLOGICAL(F52))),AND(F52&gt;=1,F52&lt;=2958465,MOD(F52,1)=0),FALSE))),AND(LEN(G52&amp;"")&gt;0,NOT(IF(AND(ISNUMBER(G52),NOT(ISLOGICAL(G52))),AND(G52&gt;=1,G52&lt;=2958465,MOD(G52,1)=0),FALSE))),AND(LEN(H52&amp;"")&gt;0,NOT(IF(AND(ISNUMBER(H52),NOT(ISLOGICAL(H52))),AND(H52&gt;=1,H52&lt;=2958465,MOD(H52,1)=0),FALSE))),AND(LEN(U52&amp;"")&gt;0,NOT(IF(AND(ISNUMBER(U52),NOT(ISLOGICAL(U52))),AND(U52&gt;=1,U52&lt;=2958465,MOD(U52,1)=0),FALSE))),AND(LEN(AA52&amp;"")&gt;0,NOT(IF(AND(ISNUMBER(AA52),NOT(ISLOGICAL(AA52))),AND(AA52&gt;=1,AA52&lt;=2958465,MOD(AA52,1)=0),FALSE))),AND(LEN(AC52&amp;"")&gt;0,NOT(IF(AND(ISNUMBER(AC52),NOT(ISLOGICAL(AC52))),AND(AC52&gt;=1,AC52&lt;=2958465,MOD(AC52,1)=0),FALSE)))),"Check: entered date invalid",IF(OR(LEN(F52&amp;"")=0,LEN(G52&amp;"")=0,F52&gt;G52,F52&lt;$B$7,G52&gt;$B$8),"Check: reporting period invalid",IF(OR(LEN(H52&amp;"")=0,H52&gt;$B$9),"Check: detected date missing or future",IF(OR(AND(LEN(U52&amp;"")&gt;0,OR(U52&lt;H52,U52&gt;$B$9)),AND(LEN(AA52&amp;"")&gt;0,OR(AA52&lt;H52,AA52&gt;$B$9))),"Check: actual date chronology",IF(OR(LEN(TRIM(N52&amp;""))=0,LEN(TRIM(O52&amp;""))=0,NOT(EXACT(N52,TRIM(N52))),NOT(EXACT(O52,TRIM(O52)))),"Check: units missing or untrimmed",IF(AND(EXACT(P52,"Same basis"),OR(NOT(IF(AND(ISNUMBER(L52),NOT(ISLOGICAL(L52))),ABS(L52)&lt;=1000000000000,FALSE)),NOT(IF(AND(ISNUMBER(M52),NOT(ISLOGICAL(M52))),ABS(M52)&lt;=1000000000000,FALSE)))),"Check: numeric pair required",IF(AND(EXACT(P52,"Same basis"),NOT(EXACT(N52,O52))),"Check: units differ",IF(AND(EXACT(P52,"Basis changed"),OR(AND(LEN(L52&amp;"")&gt;0,NOT(IF(AND(ISNUMBER(L52),NOT(ISLOGICAL(L52))),ABS(L52)&lt;=1000000000000,FALSE))),AND(LEN(M52&amp;"")&gt;0,NOT(IF(AND(ISNUMBER(M52),NOT(ISLOGICAL(M52))),ABS(M52)&lt;=1000000000000,FALSE))),AND(LEN(L52&amp;"")=0,LEN(M52&amp;"")&gt;0),AND(LEN(L52&amp;"")&gt;0,LEN(M52&amp;"")=0))),"Check: basis-change values invalid",IF(AND(EXACT(P52,"Narrative only"),OR(LEN(TRIM(L52&amp;""))=0,LEN(TRIM(M52&amp;""))=0,NOT(EXACT(N52,"Narrative")),NOT(EXACT(O52,"Narrative")))),"Check: narrative pair or marker missing",IF(AND(NOT(EXACT(S52,"Draft")),OR(LEN(TRIM(T52&amp;""))=0,LEN(U52&amp;"")=0,LEN(TRIM(V52&amp;""))=0)),"Check: review record incomplete",IF(AND(EXACT(S52,"Draft"),LEN(U52&amp;"")&gt;0),"Check: update review state",IF(AND(EXACT(S52,"Approved"),LEN(TRIM(AD52&amp;""))=0),"Check: historical-disclosure decision missing",IF(AND(OR(EXACT(W52,"Checked"),EXACT(W52,"Not required")),LEN(TRIM(X52&amp;""))=0),"Check: dependency evidence missing",IF(AND(EXACT(Y52,"Released"),OR(NOT(EXACT(S52,"Approved")),NOT(OR(EXACT(W52,"Checked"),EXACT(W52,"Not required"))),LEN(TRIM(Z52&amp;""))=0,LEN(AA52&amp;"")=0,AA52&lt;U52)),"Check: release prerequisites incomplete",IF(AND(NOT(EXACT(Y52,"Released")),LEN(AA52&amp;"")&gt;0),"Check: unused release date",IF(AND(EXACT(Y52,"No release needed"),OR(NOT(OR(EXACT(S52,"Approved"),EXACT(S52,"Rejected"))),LEN(TRIM(Z52&amp;""))=0)),"Check: no-release decision incomplete",IF(AND(EXACT(Y52,"Unreleased"),NOT(EXACT(S52,"Rejected")),OR(LEN(TRIM(AB52&amp;""))=0,LEN(AC52&amp;"")=0)),"Check: next action or date missing","Recorded")))))))))))))))))))))))))))))))))</x:f>
      </x:c>
      <x:c r="AF52" s="19" t="str">
        <x:f>IF(AE52="Recorded",IF(AND(AE52="Recorded",EXACT(P52,"Same basis")),M52-L52,""),"")</x:f>
      </x:c>
      <x:c r="AG52" s="27" t="str">
        <x:f>IF(AE52="Recorded",IF(AND(AE52="Recorded",EXACT(P52,"Same basis")),IF(SIGN(L52)=1,IF(SIGN(M52-L52)=0,0,IF(LOG10(ABS(M52-L52))-LOG10(L52)&gt;300,"n.a.",(M52-L52)/L52)),"n.a."),""),"")</x:f>
      </x:c>
      <x:c r="AH52" s="17" t="str">
        <x:f>IF(LEN(AE52&amp;"")=0,"",IF(AE52&lt;&gt;"Recorded","Check: resolve input issue",IF(EXACT(P52,"Same basis"),IF(ISNUMBER(AG52),"Numeric comparison available","Delta only; relative change unavailable"),IF(EXACT(P52,"Narrative only"),"Narrative comparison only","Basis changed; no numeric delta"))))</x:f>
      </x:c>
      <x:c r="AI52" s="17" t="str">
        <x:f>IF(LEN(AE52&amp;"")=0,"",IF(AE52&lt;&gt;"Recorded","Check: resolve input issue",IF(EXACT(S52,"Rejected"),"Rejected; no release",IF(EXACT(Y52,"No release needed"),"No-release decision recorded",IF(EXACT(Y52,"Released"),"Release recorded",IF(NOT(EXACT(S52,"Approved")),"Review not approved",IF(OR(EXACT(W52,"Checked"),EXACT(W52,"Not required")),"Approved; release pending","Approved; update dependents")))))))</x:f>
      </x:c>
    </x:row>
    <x:row r="53" ht="52" customHeight="1">
      <x:c r="A53" s="9"/>
      <x:c r="B53" s="9"/>
      <x:c r="C53" s="26"/>
      <x:c r="D53" s="9"/>
      <x:c r="E53" s="9"/>
      <x:c r="F53" s="26"/>
      <x:c r="G53" s="26"/>
      <x:c r="H53" s="26"/>
      <x:c r="I53" s="9"/>
      <x:c r="J53" s="9"/>
      <x:c r="K53" s="9"/>
      <x:c r="L53" s="26"/>
      <x:c r="M53" s="26"/>
      <x:c r="N53" s="9"/>
      <x:c r="O53" s="9"/>
      <x:c r="P53" s="9"/>
      <x:c r="Q53" s="9"/>
      <x:c r="R53" s="9"/>
      <x:c r="S53" s="9"/>
      <x:c r="T53" s="9"/>
      <x:c r="U53" s="26"/>
      <x:c r="V53" s="9"/>
      <x:c r="W53" s="9"/>
      <x:c r="X53" s="9"/>
      <x:c r="Y53" s="9"/>
      <x:c r="Z53" s="9"/>
      <x:c r="AA53" s="26"/>
      <x:c r="AB53" s="9"/>
      <x:c r="AC53" s="26"/>
      <x:c r="AD53" s="9"/>
      <x:c r="AE53" s="17" t="str">
        <x:f>IF(COUNTA(A53:AD53)=0,"",IF(OR(ISERROR($B$7),ISERROR($B$8),ISERROR($B$9),ISERROR(F53),ISERROR(G53),ISERROR(H53),ISERROR(U53),ISERROR(AA53),ISERROR(AC53),ISERROR(C53),ISERROR(L53),ISERROR(M53)),"Check: numeric/date input error",IF(OR(LEN(TRIM(A53&amp;""))=0,NOT(ISTEXT(A53)),NOT(EXACT(A53,TRIM(A53)))),"Check: change ID missing or untrimmed",IF(OR(ISNUMBER(FIND("*",A53)),ISNUMBER(FIND("?",A53)),ISNUMBER(FIND("~",A53))),"Check: change ID contains wildcard",IF(OR(LEN(TRIM(B53&amp;""))=0,NOT(ISTEXT(B53)),NOT(EXACT(B53,TRIM(B53)))),"Check: calculation ID missing or untrimmed",IF(OR(ISNUMBER(FIND("*",B53)),ISNUMBER(FIND("?",B53)),ISNUMBER(FIND("~",B53))),"Check: calculation ID contains wildcard",IF(COUNTIFS($A$15:$A$74,A53)&gt;1,"Check: duplicate change ID",IF(NOT(IF(AND(ISNUMBER(C53),NOT(ISLOGICAL(C53))),AND(C53&gt;=1,C53&lt;=9999,MOD(C53,1)=0),FALSE)),"Check: sequence must be whole 1-9999",IF(COUNTIFS($B$15:$B$74,B53,$C$15:$C$74,C53)&gt;1,"Check: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setup",IF(OR(LEN(TRIM(D53&amp;""))=0,LEN(TRIM(E53&amp;""))=0,LEN(TRIM(J53&amp;""))=0,LEN(TRIM(K53&amp;""))=0,LEN(TRIM(Q53&amp;""))=0,LEN(TRIM(R53&amp;""))=0),"Check: before-after evidence missing",IF(NOT(OR(EXACT(I53,"Source correction"),EXACT(I53,"Formula correction"),EXACT(I53,"Method change"),EXACT(I53,"Boundary change"),EXACT(I53,"Presentation"),EXACT(I53,"Mixed"))),"Check: change type invalid",IF(NOT(OR(EXACT(P53,"Same basis"),EXACT(P53,"Basis changed"),EXACT(P53,"Narrative only"))),"Check: comparison basis invalid",IF(NOT(OR(EXACT(S53,"Draft"),EXACT(S53,"In review"),EXACT(S53,"Approved"),EXACT(S53,"Rejected"))),"Check: review state invalid",IF(NOT(OR(EXACT(W53,"Not checked"),EXACT(W53,"Pending"),EXACT(W53,"Checked"),EXACT(W53,"Not required"))),"Check: dependency state invalid",IF(NOT(OR(EXACT(Y53,"Unreleased"),EXACT(Y53,"Released"),EXACT(Y53,"No release needed"))),"Check: release state invalid",IF(OR(AND(LEN(F53&amp;"")&gt;0,NOT(IF(AND(ISNUMBER(F53),NOT(ISLOGICAL(F53))),AND(F53&gt;=1,F53&lt;=2958465,MOD(F53,1)=0),FALSE))),AND(LEN(G53&amp;"")&gt;0,NOT(IF(AND(ISNUMBER(G53),NOT(ISLOGICAL(G53))),AND(G53&gt;=1,G53&lt;=2958465,MOD(G53,1)=0),FALSE))),AND(LEN(H53&amp;"")&gt;0,NOT(IF(AND(ISNUMBER(H53),NOT(ISLOGICAL(H53))),AND(H53&gt;=1,H53&lt;=2958465,MOD(H53,1)=0),FALSE))),AND(LEN(U53&amp;"")&gt;0,NOT(IF(AND(ISNUMBER(U53),NOT(ISLOGICAL(U53))),AND(U53&gt;=1,U53&lt;=2958465,MOD(U53,1)=0),FALSE))),AND(LEN(AA53&amp;"")&gt;0,NOT(IF(AND(ISNUMBER(AA53),NOT(ISLOGICAL(AA53))),AND(AA53&gt;=1,AA53&lt;=2958465,MOD(AA53,1)=0),FALSE))),AND(LEN(AC53&amp;"")&gt;0,NOT(IF(AND(ISNUMBER(AC53),NOT(ISLOGICAL(AC53))),AND(AC53&gt;=1,AC53&lt;=2958465,MOD(AC53,1)=0),FALSE)))),"Check: entered date invalid",IF(OR(LEN(F53&amp;"")=0,LEN(G53&amp;"")=0,F53&gt;G53,F53&lt;$B$7,G53&gt;$B$8),"Check: reporting period invalid",IF(OR(LEN(H53&amp;"")=0,H53&gt;$B$9),"Check: detected date missing or future",IF(OR(AND(LEN(U53&amp;"")&gt;0,OR(U53&lt;H53,U53&gt;$B$9)),AND(LEN(AA53&amp;"")&gt;0,OR(AA53&lt;H53,AA53&gt;$B$9))),"Check: actual date chronology",IF(OR(LEN(TRIM(N53&amp;""))=0,LEN(TRIM(O53&amp;""))=0,NOT(EXACT(N53,TRIM(N53))),NOT(EXACT(O53,TRIM(O53)))),"Check: units missing or untrimmed",IF(AND(EXACT(P53,"Same basis"),OR(NOT(IF(AND(ISNUMBER(L53),NOT(ISLOGICAL(L53))),ABS(L53)&lt;=1000000000000,FALSE)),NOT(IF(AND(ISNUMBER(M53),NOT(ISLOGICAL(M53))),ABS(M53)&lt;=1000000000000,FALSE)))),"Check: numeric pair required",IF(AND(EXACT(P53,"Same basis"),NOT(EXACT(N53,O53))),"Check: units differ",IF(AND(EXACT(P53,"Basis changed"),OR(AND(LEN(L53&amp;"")&gt;0,NOT(IF(AND(ISNUMBER(L53),NOT(ISLOGICAL(L53))),ABS(L53)&lt;=1000000000000,FALSE))),AND(LEN(M53&amp;"")&gt;0,NOT(IF(AND(ISNUMBER(M53),NOT(ISLOGICAL(M53))),ABS(M53)&lt;=1000000000000,FALSE))),AND(LEN(L53&amp;"")=0,LEN(M53&amp;"")&gt;0),AND(LEN(L53&amp;"")&gt;0,LEN(M53&amp;"")=0))),"Check: basis-change values invalid",IF(AND(EXACT(P53,"Narrative only"),OR(LEN(TRIM(L53&amp;""))=0,LEN(TRIM(M53&amp;""))=0,NOT(EXACT(N53,"Narrative")),NOT(EXACT(O53,"Narrative")))),"Check: narrative pair or marker missing",IF(AND(NOT(EXACT(S53,"Draft")),OR(LEN(TRIM(T53&amp;""))=0,LEN(U53&amp;"")=0,LEN(TRIM(V53&amp;""))=0)),"Check: review record incomplete",IF(AND(EXACT(S53,"Draft"),LEN(U53&amp;"")&gt;0),"Check: update review state",IF(AND(EXACT(S53,"Approved"),LEN(TRIM(AD53&amp;""))=0),"Check: historical-disclosure decision missing",IF(AND(OR(EXACT(W53,"Checked"),EXACT(W53,"Not required")),LEN(TRIM(X53&amp;""))=0),"Check: dependency evidence missing",IF(AND(EXACT(Y53,"Released"),OR(NOT(EXACT(S53,"Approved")),NOT(OR(EXACT(W53,"Checked"),EXACT(W53,"Not required"))),LEN(TRIM(Z53&amp;""))=0,LEN(AA53&amp;"")=0,AA53&lt;U53)),"Check: release prerequisites incomplete",IF(AND(NOT(EXACT(Y53,"Released")),LEN(AA53&amp;"")&gt;0),"Check: unused release date",IF(AND(EXACT(Y53,"No release needed"),OR(NOT(OR(EXACT(S53,"Approved"),EXACT(S53,"Rejected"))),LEN(TRIM(Z53&amp;""))=0)),"Check: no-release decision incomplete",IF(AND(EXACT(Y53,"Unreleased"),NOT(EXACT(S53,"Rejected")),OR(LEN(TRIM(AB53&amp;""))=0,LEN(AC53&amp;"")=0)),"Check: next action or date missing","Recorded")))))))))))))))))))))))))))))))))</x:f>
      </x:c>
      <x:c r="AF53" s="19" t="str">
        <x:f>IF(AE53="Recorded",IF(AND(AE53="Recorded",EXACT(P53,"Same basis")),M53-L53,""),"")</x:f>
      </x:c>
      <x:c r="AG53" s="27" t="str">
        <x:f>IF(AE53="Recorded",IF(AND(AE53="Recorded",EXACT(P53,"Same basis")),IF(SIGN(L53)=1,IF(SIGN(M53-L53)=0,0,IF(LOG10(ABS(M53-L53))-LOG10(L53)&gt;300,"n.a.",(M53-L53)/L53)),"n.a."),""),"")</x:f>
      </x:c>
      <x:c r="AH53" s="17" t="str">
        <x:f>IF(LEN(AE53&amp;"")=0,"",IF(AE53&lt;&gt;"Recorded","Check: resolve input issue",IF(EXACT(P53,"Same basis"),IF(ISNUMBER(AG53),"Numeric comparison available","Delta only; relative change unavailable"),IF(EXACT(P53,"Narrative only"),"Narrative comparison only","Basis changed; no numeric delta"))))</x:f>
      </x:c>
      <x:c r="AI53" s="17" t="str">
        <x:f>IF(LEN(AE53&amp;"")=0,"",IF(AE53&lt;&gt;"Recorded","Check: resolve input issue",IF(EXACT(S53,"Rejected"),"Rejected; no release",IF(EXACT(Y53,"No release needed"),"No-release decision recorded",IF(EXACT(Y53,"Released"),"Release recorded",IF(NOT(EXACT(S53,"Approved")),"Review not approved",IF(OR(EXACT(W53,"Checked"),EXACT(W53,"Not required")),"Approved; release pending","Approved; update dependents")))))))</x:f>
      </x:c>
    </x:row>
    <x:row r="54" ht="52" customHeight="1">
      <x:c r="A54" s="9"/>
      <x:c r="B54" s="9"/>
      <x:c r="C54" s="26"/>
      <x:c r="D54" s="9"/>
      <x:c r="E54" s="9"/>
      <x:c r="F54" s="26"/>
      <x:c r="G54" s="26"/>
      <x:c r="H54" s="26"/>
      <x:c r="I54" s="9"/>
      <x:c r="J54" s="9"/>
      <x:c r="K54" s="9"/>
      <x:c r="L54" s="26"/>
      <x:c r="M54" s="26"/>
      <x:c r="N54" s="9"/>
      <x:c r="O54" s="9"/>
      <x:c r="P54" s="9"/>
      <x:c r="Q54" s="9"/>
      <x:c r="R54" s="9"/>
      <x:c r="S54" s="9"/>
      <x:c r="T54" s="9"/>
      <x:c r="U54" s="26"/>
      <x:c r="V54" s="9"/>
      <x:c r="W54" s="9"/>
      <x:c r="X54" s="9"/>
      <x:c r="Y54" s="9"/>
      <x:c r="Z54" s="9"/>
      <x:c r="AA54" s="26"/>
      <x:c r="AB54" s="9"/>
      <x:c r="AC54" s="26"/>
      <x:c r="AD54" s="9"/>
      <x:c r="AE54" s="17" t="str">
        <x:f>IF(COUNTA(A54:AD54)=0,"",IF(OR(ISERROR($B$7),ISERROR($B$8),ISERROR($B$9),ISERROR(F54),ISERROR(G54),ISERROR(H54),ISERROR(U54),ISERROR(AA54),ISERROR(AC54),ISERROR(C54),ISERROR(L54),ISERROR(M54)),"Check: numeric/date input error",IF(OR(LEN(TRIM(A54&amp;""))=0,NOT(ISTEXT(A54)),NOT(EXACT(A54,TRIM(A54)))),"Check: change ID missing or untrimmed",IF(OR(ISNUMBER(FIND("*",A54)),ISNUMBER(FIND("?",A54)),ISNUMBER(FIND("~",A54))),"Check: change ID contains wildcard",IF(OR(LEN(TRIM(B54&amp;""))=0,NOT(ISTEXT(B54)),NOT(EXACT(B54,TRIM(B54)))),"Check: calculation ID missing or untrimmed",IF(OR(ISNUMBER(FIND("*",B54)),ISNUMBER(FIND("?",B54)),ISNUMBER(FIND("~",B54))),"Check: calculation ID contains wildcard",IF(COUNTIFS($A$15:$A$74,A54)&gt;1,"Check: duplicate change ID",IF(NOT(IF(AND(ISNUMBER(C54),NOT(ISLOGICAL(C54))),AND(C54&gt;=1,C54&lt;=9999,MOD(C54,1)=0),FALSE)),"Check: sequence must be whole 1-9999",IF(COUNTIFS($B$15:$B$74,B54,$C$15:$C$74,C54)&gt;1,"Check: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setup",IF(OR(LEN(TRIM(D54&amp;""))=0,LEN(TRIM(E54&amp;""))=0,LEN(TRIM(J54&amp;""))=0,LEN(TRIM(K54&amp;""))=0,LEN(TRIM(Q54&amp;""))=0,LEN(TRIM(R54&amp;""))=0),"Check: before-after evidence missing",IF(NOT(OR(EXACT(I54,"Source correction"),EXACT(I54,"Formula correction"),EXACT(I54,"Method change"),EXACT(I54,"Boundary change"),EXACT(I54,"Presentation"),EXACT(I54,"Mixed"))),"Check: change type invalid",IF(NOT(OR(EXACT(P54,"Same basis"),EXACT(P54,"Basis changed"),EXACT(P54,"Narrative only"))),"Check: comparison basis invalid",IF(NOT(OR(EXACT(S54,"Draft"),EXACT(S54,"In review"),EXACT(S54,"Approved"),EXACT(S54,"Rejected"))),"Check: review state invalid",IF(NOT(OR(EXACT(W54,"Not checked"),EXACT(W54,"Pending"),EXACT(W54,"Checked"),EXACT(W54,"Not required"))),"Check: dependency state invalid",IF(NOT(OR(EXACT(Y54,"Unreleased"),EXACT(Y54,"Released"),EXACT(Y54,"No release needed"))),"Check: release state invalid",IF(OR(AND(LEN(F54&amp;"")&gt;0,NOT(IF(AND(ISNUMBER(F54),NOT(ISLOGICAL(F54))),AND(F54&gt;=1,F54&lt;=2958465,MOD(F54,1)=0),FALSE))),AND(LEN(G54&amp;"")&gt;0,NOT(IF(AND(ISNUMBER(G54),NOT(ISLOGICAL(G54))),AND(G54&gt;=1,G54&lt;=2958465,MOD(G54,1)=0),FALSE))),AND(LEN(H54&amp;"")&gt;0,NOT(IF(AND(ISNUMBER(H54),NOT(ISLOGICAL(H54))),AND(H54&gt;=1,H54&lt;=2958465,MOD(H54,1)=0),FALSE))),AND(LEN(U54&amp;"")&gt;0,NOT(IF(AND(ISNUMBER(U54),NOT(ISLOGICAL(U54))),AND(U54&gt;=1,U54&lt;=2958465,MOD(U54,1)=0),FALSE))),AND(LEN(AA54&amp;"")&gt;0,NOT(IF(AND(ISNUMBER(AA54),NOT(ISLOGICAL(AA54))),AND(AA54&gt;=1,AA54&lt;=2958465,MOD(AA54,1)=0),FALSE))),AND(LEN(AC54&amp;"")&gt;0,NOT(IF(AND(ISNUMBER(AC54),NOT(ISLOGICAL(AC54))),AND(AC54&gt;=1,AC54&lt;=2958465,MOD(AC54,1)=0),FALSE)))),"Check: entered date invalid",IF(OR(LEN(F54&amp;"")=0,LEN(G54&amp;"")=0,F54&gt;G54,F54&lt;$B$7,G54&gt;$B$8),"Check: reporting period invalid",IF(OR(LEN(H54&amp;"")=0,H54&gt;$B$9),"Check: detected date missing or future",IF(OR(AND(LEN(U54&amp;"")&gt;0,OR(U54&lt;H54,U54&gt;$B$9)),AND(LEN(AA54&amp;"")&gt;0,OR(AA54&lt;H54,AA54&gt;$B$9))),"Check: actual date chronology",IF(OR(LEN(TRIM(N54&amp;""))=0,LEN(TRIM(O54&amp;""))=0,NOT(EXACT(N54,TRIM(N54))),NOT(EXACT(O54,TRIM(O54)))),"Check: units missing or untrimmed",IF(AND(EXACT(P54,"Same basis"),OR(NOT(IF(AND(ISNUMBER(L54),NOT(ISLOGICAL(L54))),ABS(L54)&lt;=1000000000000,FALSE)),NOT(IF(AND(ISNUMBER(M54),NOT(ISLOGICAL(M54))),ABS(M54)&lt;=1000000000000,FALSE)))),"Check: numeric pair required",IF(AND(EXACT(P54,"Same basis"),NOT(EXACT(N54,O54))),"Check: units differ",IF(AND(EXACT(P54,"Basis changed"),OR(AND(LEN(L54&amp;"")&gt;0,NOT(IF(AND(ISNUMBER(L54),NOT(ISLOGICAL(L54))),ABS(L54)&lt;=1000000000000,FALSE))),AND(LEN(M54&amp;"")&gt;0,NOT(IF(AND(ISNUMBER(M54),NOT(ISLOGICAL(M54))),ABS(M54)&lt;=1000000000000,FALSE))),AND(LEN(L54&amp;"")=0,LEN(M54&amp;"")&gt;0),AND(LEN(L54&amp;"")&gt;0,LEN(M54&amp;"")=0))),"Check: basis-change values invalid",IF(AND(EXACT(P54,"Narrative only"),OR(LEN(TRIM(L54&amp;""))=0,LEN(TRIM(M54&amp;""))=0,NOT(EXACT(N54,"Narrative")),NOT(EXACT(O54,"Narrative")))),"Check: narrative pair or marker missing",IF(AND(NOT(EXACT(S54,"Draft")),OR(LEN(TRIM(T54&amp;""))=0,LEN(U54&amp;"")=0,LEN(TRIM(V54&amp;""))=0)),"Check: review record incomplete",IF(AND(EXACT(S54,"Draft"),LEN(U54&amp;"")&gt;0),"Check: update review state",IF(AND(EXACT(S54,"Approved"),LEN(TRIM(AD54&amp;""))=0),"Check: historical-disclosure decision missing",IF(AND(OR(EXACT(W54,"Checked"),EXACT(W54,"Not required")),LEN(TRIM(X54&amp;""))=0),"Check: dependency evidence missing",IF(AND(EXACT(Y54,"Released"),OR(NOT(EXACT(S54,"Approved")),NOT(OR(EXACT(W54,"Checked"),EXACT(W54,"Not required"))),LEN(TRIM(Z54&amp;""))=0,LEN(AA54&amp;"")=0,AA54&lt;U54)),"Check: release prerequisites incomplete",IF(AND(NOT(EXACT(Y54,"Released")),LEN(AA54&amp;"")&gt;0),"Check: unused release date",IF(AND(EXACT(Y54,"No release needed"),OR(NOT(OR(EXACT(S54,"Approved"),EXACT(S54,"Rejected"))),LEN(TRIM(Z54&amp;""))=0)),"Check: no-release decision incomplete",IF(AND(EXACT(Y54,"Unreleased"),NOT(EXACT(S54,"Rejected")),OR(LEN(TRIM(AB54&amp;""))=0,LEN(AC54&amp;"")=0)),"Check: next action or date missing","Recorded")))))))))))))))))))))))))))))))))</x:f>
      </x:c>
      <x:c r="AF54" s="19" t="str">
        <x:f>IF(AE54="Recorded",IF(AND(AE54="Recorded",EXACT(P54,"Same basis")),M54-L54,""),"")</x:f>
      </x:c>
      <x:c r="AG54" s="27" t="str">
        <x:f>IF(AE54="Recorded",IF(AND(AE54="Recorded",EXACT(P54,"Same basis")),IF(SIGN(L54)=1,IF(SIGN(M54-L54)=0,0,IF(LOG10(ABS(M54-L54))-LOG10(L54)&gt;300,"n.a.",(M54-L54)/L54)),"n.a."),""),"")</x:f>
      </x:c>
      <x:c r="AH54" s="17" t="str">
        <x:f>IF(LEN(AE54&amp;"")=0,"",IF(AE54&lt;&gt;"Recorded","Check: resolve input issue",IF(EXACT(P54,"Same basis"),IF(ISNUMBER(AG54),"Numeric comparison available","Delta only; relative change unavailable"),IF(EXACT(P54,"Narrative only"),"Narrative comparison only","Basis changed; no numeric delta"))))</x:f>
      </x:c>
      <x:c r="AI54" s="17" t="str">
        <x:f>IF(LEN(AE54&amp;"")=0,"",IF(AE54&lt;&gt;"Recorded","Check: resolve input issue",IF(EXACT(S54,"Rejected"),"Rejected; no release",IF(EXACT(Y54,"No release needed"),"No-release decision recorded",IF(EXACT(Y54,"Released"),"Release recorded",IF(NOT(EXACT(S54,"Approved")),"Review not approved",IF(OR(EXACT(W54,"Checked"),EXACT(W54,"Not required")),"Approved; release pending","Approved; update dependents")))))))</x:f>
      </x:c>
    </x:row>
    <x:row r="55" ht="52" customHeight="1">
      <x:c r="A55" s="9"/>
      <x:c r="B55" s="9"/>
      <x:c r="C55" s="26"/>
      <x:c r="D55" s="9"/>
      <x:c r="E55" s="9"/>
      <x:c r="F55" s="26"/>
      <x:c r="G55" s="26"/>
      <x:c r="H55" s="26"/>
      <x:c r="I55" s="9"/>
      <x:c r="J55" s="9"/>
      <x:c r="K55" s="9"/>
      <x:c r="L55" s="26"/>
      <x:c r="M55" s="26"/>
      <x:c r="N55" s="9"/>
      <x:c r="O55" s="9"/>
      <x:c r="P55" s="9"/>
      <x:c r="Q55" s="9"/>
      <x:c r="R55" s="9"/>
      <x:c r="S55" s="9"/>
      <x:c r="T55" s="9"/>
      <x:c r="U55" s="26"/>
      <x:c r="V55" s="9"/>
      <x:c r="W55" s="9"/>
      <x:c r="X55" s="9"/>
      <x:c r="Y55" s="9"/>
      <x:c r="Z55" s="9"/>
      <x:c r="AA55" s="26"/>
      <x:c r="AB55" s="9"/>
      <x:c r="AC55" s="26"/>
      <x:c r="AD55" s="9"/>
      <x:c r="AE55" s="17" t="str">
        <x:f>IF(COUNTA(A55:AD55)=0,"",IF(OR(ISERROR($B$7),ISERROR($B$8),ISERROR($B$9),ISERROR(F55),ISERROR(G55),ISERROR(H55),ISERROR(U55),ISERROR(AA55),ISERROR(AC55),ISERROR(C55),ISERROR(L55),ISERROR(M55)),"Check: numeric/date input error",IF(OR(LEN(TRIM(A55&amp;""))=0,NOT(ISTEXT(A55)),NOT(EXACT(A55,TRIM(A55)))),"Check: change ID missing or untrimmed",IF(OR(ISNUMBER(FIND("*",A55)),ISNUMBER(FIND("?",A55)),ISNUMBER(FIND("~",A55))),"Check: change ID contains wildcard",IF(OR(LEN(TRIM(B55&amp;""))=0,NOT(ISTEXT(B55)),NOT(EXACT(B55,TRIM(B55)))),"Check: calculation ID missing or untrimmed",IF(OR(ISNUMBER(FIND("*",B55)),ISNUMBER(FIND("?",B55)),ISNUMBER(FIND("~",B55))),"Check: calculation ID contains wildcard",IF(COUNTIFS($A$15:$A$74,A55)&gt;1,"Check: duplicate change ID",IF(NOT(IF(AND(ISNUMBER(C55),NOT(ISLOGICAL(C55))),AND(C55&gt;=1,C55&lt;=9999,MOD(C55,1)=0),FALSE)),"Check: sequence must be whole 1-9999",IF(COUNTIFS($B$15:$B$74,B55,$C$15:$C$74,C55)&gt;1,"Check: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setup",IF(OR(LEN(TRIM(D55&amp;""))=0,LEN(TRIM(E55&amp;""))=0,LEN(TRIM(J55&amp;""))=0,LEN(TRIM(K55&amp;""))=0,LEN(TRIM(Q55&amp;""))=0,LEN(TRIM(R55&amp;""))=0),"Check: before-after evidence missing",IF(NOT(OR(EXACT(I55,"Source correction"),EXACT(I55,"Formula correction"),EXACT(I55,"Method change"),EXACT(I55,"Boundary change"),EXACT(I55,"Presentation"),EXACT(I55,"Mixed"))),"Check: change type invalid",IF(NOT(OR(EXACT(P55,"Same basis"),EXACT(P55,"Basis changed"),EXACT(P55,"Narrative only"))),"Check: comparison basis invalid",IF(NOT(OR(EXACT(S55,"Draft"),EXACT(S55,"In review"),EXACT(S55,"Approved"),EXACT(S55,"Rejected"))),"Check: review state invalid",IF(NOT(OR(EXACT(W55,"Not checked"),EXACT(W55,"Pending"),EXACT(W55,"Checked"),EXACT(W55,"Not required"))),"Check: dependency state invalid",IF(NOT(OR(EXACT(Y55,"Unreleased"),EXACT(Y55,"Released"),EXACT(Y55,"No release needed"))),"Check: release state invalid",IF(OR(AND(LEN(F55&amp;"")&gt;0,NOT(IF(AND(ISNUMBER(F55),NOT(ISLOGICAL(F55))),AND(F55&gt;=1,F55&lt;=2958465,MOD(F55,1)=0),FALSE))),AND(LEN(G55&amp;"")&gt;0,NOT(IF(AND(ISNUMBER(G55),NOT(ISLOGICAL(G55))),AND(G55&gt;=1,G55&lt;=2958465,MOD(G55,1)=0),FALSE))),AND(LEN(H55&amp;"")&gt;0,NOT(IF(AND(ISNUMBER(H55),NOT(ISLOGICAL(H55))),AND(H55&gt;=1,H55&lt;=2958465,MOD(H55,1)=0),FALSE))),AND(LEN(U55&amp;"")&gt;0,NOT(IF(AND(ISNUMBER(U55),NOT(ISLOGICAL(U55))),AND(U55&gt;=1,U55&lt;=2958465,MOD(U55,1)=0),FALSE))),AND(LEN(AA55&amp;"")&gt;0,NOT(IF(AND(ISNUMBER(AA55),NOT(ISLOGICAL(AA55))),AND(AA55&gt;=1,AA55&lt;=2958465,MOD(AA55,1)=0),FALSE))),AND(LEN(AC55&amp;"")&gt;0,NOT(IF(AND(ISNUMBER(AC55),NOT(ISLOGICAL(AC55))),AND(AC55&gt;=1,AC55&lt;=2958465,MOD(AC55,1)=0),FALSE)))),"Check: entered date invalid",IF(OR(LEN(F55&amp;"")=0,LEN(G55&amp;"")=0,F55&gt;G55,F55&lt;$B$7,G55&gt;$B$8),"Check: reporting period invalid",IF(OR(LEN(H55&amp;"")=0,H55&gt;$B$9),"Check: detected date missing or future",IF(OR(AND(LEN(U55&amp;"")&gt;0,OR(U55&lt;H55,U55&gt;$B$9)),AND(LEN(AA55&amp;"")&gt;0,OR(AA55&lt;H55,AA55&gt;$B$9))),"Check: actual date chronology",IF(OR(LEN(TRIM(N55&amp;""))=0,LEN(TRIM(O55&amp;""))=0,NOT(EXACT(N55,TRIM(N55))),NOT(EXACT(O55,TRIM(O55)))),"Check: units missing or untrimmed",IF(AND(EXACT(P55,"Same basis"),OR(NOT(IF(AND(ISNUMBER(L55),NOT(ISLOGICAL(L55))),ABS(L55)&lt;=1000000000000,FALSE)),NOT(IF(AND(ISNUMBER(M55),NOT(ISLOGICAL(M55))),ABS(M55)&lt;=1000000000000,FALSE)))),"Check: numeric pair required",IF(AND(EXACT(P55,"Same basis"),NOT(EXACT(N55,O55))),"Check: units differ",IF(AND(EXACT(P55,"Basis changed"),OR(AND(LEN(L55&amp;"")&gt;0,NOT(IF(AND(ISNUMBER(L55),NOT(ISLOGICAL(L55))),ABS(L55)&lt;=1000000000000,FALSE))),AND(LEN(M55&amp;"")&gt;0,NOT(IF(AND(ISNUMBER(M55),NOT(ISLOGICAL(M55))),ABS(M55)&lt;=1000000000000,FALSE))),AND(LEN(L55&amp;"")=0,LEN(M55&amp;"")&gt;0),AND(LEN(L55&amp;"")&gt;0,LEN(M55&amp;"")=0))),"Check: basis-change values invalid",IF(AND(EXACT(P55,"Narrative only"),OR(LEN(TRIM(L55&amp;""))=0,LEN(TRIM(M55&amp;""))=0,NOT(EXACT(N55,"Narrative")),NOT(EXACT(O55,"Narrative")))),"Check: narrative pair or marker missing",IF(AND(NOT(EXACT(S55,"Draft")),OR(LEN(TRIM(T55&amp;""))=0,LEN(U55&amp;"")=0,LEN(TRIM(V55&amp;""))=0)),"Check: review record incomplete",IF(AND(EXACT(S55,"Draft"),LEN(U55&amp;"")&gt;0),"Check: update review state",IF(AND(EXACT(S55,"Approved"),LEN(TRIM(AD55&amp;""))=0),"Check: historical-disclosure decision missing",IF(AND(OR(EXACT(W55,"Checked"),EXACT(W55,"Not required")),LEN(TRIM(X55&amp;""))=0),"Check: dependency evidence missing",IF(AND(EXACT(Y55,"Released"),OR(NOT(EXACT(S55,"Approved")),NOT(OR(EXACT(W55,"Checked"),EXACT(W55,"Not required"))),LEN(TRIM(Z55&amp;""))=0,LEN(AA55&amp;"")=0,AA55&lt;U55)),"Check: release prerequisites incomplete",IF(AND(NOT(EXACT(Y55,"Released")),LEN(AA55&amp;"")&gt;0),"Check: unused release date",IF(AND(EXACT(Y55,"No release needed"),OR(NOT(OR(EXACT(S55,"Approved"),EXACT(S55,"Rejected"))),LEN(TRIM(Z55&amp;""))=0)),"Check: no-release decision incomplete",IF(AND(EXACT(Y55,"Unreleased"),NOT(EXACT(S55,"Rejected")),OR(LEN(TRIM(AB55&amp;""))=0,LEN(AC55&amp;"")=0)),"Check: next action or date missing","Recorded")))))))))))))))))))))))))))))))))</x:f>
      </x:c>
      <x:c r="AF55" s="19" t="str">
        <x:f>IF(AE55="Recorded",IF(AND(AE55="Recorded",EXACT(P55,"Same basis")),M55-L55,""),"")</x:f>
      </x:c>
      <x:c r="AG55" s="27" t="str">
        <x:f>IF(AE55="Recorded",IF(AND(AE55="Recorded",EXACT(P55,"Same basis")),IF(SIGN(L55)=1,IF(SIGN(M55-L55)=0,0,IF(LOG10(ABS(M55-L55))-LOG10(L55)&gt;300,"n.a.",(M55-L55)/L55)),"n.a."),""),"")</x:f>
      </x:c>
      <x:c r="AH55" s="17" t="str">
        <x:f>IF(LEN(AE55&amp;"")=0,"",IF(AE55&lt;&gt;"Recorded","Check: resolve input issue",IF(EXACT(P55,"Same basis"),IF(ISNUMBER(AG55),"Numeric comparison available","Delta only; relative change unavailable"),IF(EXACT(P55,"Narrative only"),"Narrative comparison only","Basis changed; no numeric delta"))))</x:f>
      </x:c>
      <x:c r="AI55" s="17" t="str">
        <x:f>IF(LEN(AE55&amp;"")=0,"",IF(AE55&lt;&gt;"Recorded","Check: resolve input issue",IF(EXACT(S55,"Rejected"),"Rejected; no release",IF(EXACT(Y55,"No release needed"),"No-release decision recorded",IF(EXACT(Y55,"Released"),"Release recorded",IF(NOT(EXACT(S55,"Approved")),"Review not approved",IF(OR(EXACT(W55,"Checked"),EXACT(W55,"Not required")),"Approved; release pending","Approved; update dependents")))))))</x:f>
      </x:c>
    </x:row>
    <x:row r="56" ht="52" customHeight="1">
      <x:c r="A56" s="9"/>
      <x:c r="B56" s="9"/>
      <x:c r="C56" s="26"/>
      <x:c r="D56" s="9"/>
      <x:c r="E56" s="9"/>
      <x:c r="F56" s="26"/>
      <x:c r="G56" s="26"/>
      <x:c r="H56" s="26"/>
      <x:c r="I56" s="9"/>
      <x:c r="J56" s="9"/>
      <x:c r="K56" s="9"/>
      <x:c r="L56" s="26"/>
      <x:c r="M56" s="26"/>
      <x:c r="N56" s="9"/>
      <x:c r="O56" s="9"/>
      <x:c r="P56" s="9"/>
      <x:c r="Q56" s="9"/>
      <x:c r="R56" s="9"/>
      <x:c r="S56" s="9"/>
      <x:c r="T56" s="9"/>
      <x:c r="U56" s="26"/>
      <x:c r="V56" s="9"/>
      <x:c r="W56" s="9"/>
      <x:c r="X56" s="9"/>
      <x:c r="Y56" s="9"/>
      <x:c r="Z56" s="9"/>
      <x:c r="AA56" s="26"/>
      <x:c r="AB56" s="9"/>
      <x:c r="AC56" s="26"/>
      <x:c r="AD56" s="9"/>
      <x:c r="AE56" s="17" t="str">
        <x:f>IF(COUNTA(A56:AD56)=0,"",IF(OR(ISERROR($B$7),ISERROR($B$8),ISERROR($B$9),ISERROR(F56),ISERROR(G56),ISERROR(H56),ISERROR(U56),ISERROR(AA56),ISERROR(AC56),ISERROR(C56),ISERROR(L56),ISERROR(M56)),"Check: numeric/date input error",IF(OR(LEN(TRIM(A56&amp;""))=0,NOT(ISTEXT(A56)),NOT(EXACT(A56,TRIM(A56)))),"Check: change ID missing or untrimmed",IF(OR(ISNUMBER(FIND("*",A56)),ISNUMBER(FIND("?",A56)),ISNUMBER(FIND("~",A56))),"Check: change ID contains wildcard",IF(OR(LEN(TRIM(B56&amp;""))=0,NOT(ISTEXT(B56)),NOT(EXACT(B56,TRIM(B56)))),"Check: calculation ID missing or untrimmed",IF(OR(ISNUMBER(FIND("*",B56)),ISNUMBER(FIND("?",B56)),ISNUMBER(FIND("~",B56))),"Check: calculation ID contains wildcard",IF(COUNTIFS($A$15:$A$74,A56)&gt;1,"Check: duplicate change ID",IF(NOT(IF(AND(ISNUMBER(C56),NOT(ISLOGICAL(C56))),AND(C56&gt;=1,C56&lt;=9999,MOD(C56,1)=0),FALSE)),"Check: sequence must be whole 1-9999",IF(COUNTIFS($B$15:$B$74,B56,$C$15:$C$74,C56)&gt;1,"Check: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setup",IF(OR(LEN(TRIM(D56&amp;""))=0,LEN(TRIM(E56&amp;""))=0,LEN(TRIM(J56&amp;""))=0,LEN(TRIM(K56&amp;""))=0,LEN(TRIM(Q56&amp;""))=0,LEN(TRIM(R56&amp;""))=0),"Check: before-after evidence missing",IF(NOT(OR(EXACT(I56,"Source correction"),EXACT(I56,"Formula correction"),EXACT(I56,"Method change"),EXACT(I56,"Boundary change"),EXACT(I56,"Presentation"),EXACT(I56,"Mixed"))),"Check: change type invalid",IF(NOT(OR(EXACT(P56,"Same basis"),EXACT(P56,"Basis changed"),EXACT(P56,"Narrative only"))),"Check: comparison basis invalid",IF(NOT(OR(EXACT(S56,"Draft"),EXACT(S56,"In review"),EXACT(S56,"Approved"),EXACT(S56,"Rejected"))),"Check: review state invalid",IF(NOT(OR(EXACT(W56,"Not checked"),EXACT(W56,"Pending"),EXACT(W56,"Checked"),EXACT(W56,"Not required"))),"Check: dependency state invalid",IF(NOT(OR(EXACT(Y56,"Unreleased"),EXACT(Y56,"Released"),EXACT(Y56,"No release needed"))),"Check: release state invalid",IF(OR(AND(LEN(F56&amp;"")&gt;0,NOT(IF(AND(ISNUMBER(F56),NOT(ISLOGICAL(F56))),AND(F56&gt;=1,F56&lt;=2958465,MOD(F56,1)=0),FALSE))),AND(LEN(G56&amp;"")&gt;0,NOT(IF(AND(ISNUMBER(G56),NOT(ISLOGICAL(G56))),AND(G56&gt;=1,G56&lt;=2958465,MOD(G56,1)=0),FALSE))),AND(LEN(H56&amp;"")&gt;0,NOT(IF(AND(ISNUMBER(H56),NOT(ISLOGICAL(H56))),AND(H56&gt;=1,H56&lt;=2958465,MOD(H56,1)=0),FALSE))),AND(LEN(U56&amp;"")&gt;0,NOT(IF(AND(ISNUMBER(U56),NOT(ISLOGICAL(U56))),AND(U56&gt;=1,U56&lt;=2958465,MOD(U56,1)=0),FALSE))),AND(LEN(AA56&amp;"")&gt;0,NOT(IF(AND(ISNUMBER(AA56),NOT(ISLOGICAL(AA56))),AND(AA56&gt;=1,AA56&lt;=2958465,MOD(AA56,1)=0),FALSE))),AND(LEN(AC56&amp;"")&gt;0,NOT(IF(AND(ISNUMBER(AC56),NOT(ISLOGICAL(AC56))),AND(AC56&gt;=1,AC56&lt;=2958465,MOD(AC56,1)=0),FALSE)))),"Check: entered date invalid",IF(OR(LEN(F56&amp;"")=0,LEN(G56&amp;"")=0,F56&gt;G56,F56&lt;$B$7,G56&gt;$B$8),"Check: reporting period invalid",IF(OR(LEN(H56&amp;"")=0,H56&gt;$B$9),"Check: detected date missing or future",IF(OR(AND(LEN(U56&amp;"")&gt;0,OR(U56&lt;H56,U56&gt;$B$9)),AND(LEN(AA56&amp;"")&gt;0,OR(AA56&lt;H56,AA56&gt;$B$9))),"Check: actual date chronology",IF(OR(LEN(TRIM(N56&amp;""))=0,LEN(TRIM(O56&amp;""))=0,NOT(EXACT(N56,TRIM(N56))),NOT(EXACT(O56,TRIM(O56)))),"Check: units missing or untrimmed",IF(AND(EXACT(P56,"Same basis"),OR(NOT(IF(AND(ISNUMBER(L56),NOT(ISLOGICAL(L56))),ABS(L56)&lt;=1000000000000,FALSE)),NOT(IF(AND(ISNUMBER(M56),NOT(ISLOGICAL(M56))),ABS(M56)&lt;=1000000000000,FALSE)))),"Check: numeric pair required",IF(AND(EXACT(P56,"Same basis"),NOT(EXACT(N56,O56))),"Check: units differ",IF(AND(EXACT(P56,"Basis changed"),OR(AND(LEN(L56&amp;"")&gt;0,NOT(IF(AND(ISNUMBER(L56),NOT(ISLOGICAL(L56))),ABS(L56)&lt;=1000000000000,FALSE))),AND(LEN(M56&amp;"")&gt;0,NOT(IF(AND(ISNUMBER(M56),NOT(ISLOGICAL(M56))),ABS(M56)&lt;=1000000000000,FALSE))),AND(LEN(L56&amp;"")=0,LEN(M56&amp;"")&gt;0),AND(LEN(L56&amp;"")&gt;0,LEN(M56&amp;"")=0))),"Check: basis-change values invalid",IF(AND(EXACT(P56,"Narrative only"),OR(LEN(TRIM(L56&amp;""))=0,LEN(TRIM(M56&amp;""))=0,NOT(EXACT(N56,"Narrative")),NOT(EXACT(O56,"Narrative")))),"Check: narrative pair or marker missing",IF(AND(NOT(EXACT(S56,"Draft")),OR(LEN(TRIM(T56&amp;""))=0,LEN(U56&amp;"")=0,LEN(TRIM(V56&amp;""))=0)),"Check: review record incomplete",IF(AND(EXACT(S56,"Draft"),LEN(U56&amp;"")&gt;0),"Check: update review state",IF(AND(EXACT(S56,"Approved"),LEN(TRIM(AD56&amp;""))=0),"Check: historical-disclosure decision missing",IF(AND(OR(EXACT(W56,"Checked"),EXACT(W56,"Not required")),LEN(TRIM(X56&amp;""))=0),"Check: dependency evidence missing",IF(AND(EXACT(Y56,"Released"),OR(NOT(EXACT(S56,"Approved")),NOT(OR(EXACT(W56,"Checked"),EXACT(W56,"Not required"))),LEN(TRIM(Z56&amp;""))=0,LEN(AA56&amp;"")=0,AA56&lt;U56)),"Check: release prerequisites incomplete",IF(AND(NOT(EXACT(Y56,"Released")),LEN(AA56&amp;"")&gt;0),"Check: unused release date",IF(AND(EXACT(Y56,"No release needed"),OR(NOT(OR(EXACT(S56,"Approved"),EXACT(S56,"Rejected"))),LEN(TRIM(Z56&amp;""))=0)),"Check: no-release decision incomplete",IF(AND(EXACT(Y56,"Unreleased"),NOT(EXACT(S56,"Rejected")),OR(LEN(TRIM(AB56&amp;""))=0,LEN(AC56&amp;"")=0)),"Check: next action or date missing","Recorded")))))))))))))))))))))))))))))))))</x:f>
      </x:c>
      <x:c r="AF56" s="19" t="str">
        <x:f>IF(AE56="Recorded",IF(AND(AE56="Recorded",EXACT(P56,"Same basis")),M56-L56,""),"")</x:f>
      </x:c>
      <x:c r="AG56" s="27" t="str">
        <x:f>IF(AE56="Recorded",IF(AND(AE56="Recorded",EXACT(P56,"Same basis")),IF(SIGN(L56)=1,IF(SIGN(M56-L56)=0,0,IF(LOG10(ABS(M56-L56))-LOG10(L56)&gt;300,"n.a.",(M56-L56)/L56)),"n.a."),""),"")</x:f>
      </x:c>
      <x:c r="AH56" s="17" t="str">
        <x:f>IF(LEN(AE56&amp;"")=0,"",IF(AE56&lt;&gt;"Recorded","Check: resolve input issue",IF(EXACT(P56,"Same basis"),IF(ISNUMBER(AG56),"Numeric comparison available","Delta only; relative change unavailable"),IF(EXACT(P56,"Narrative only"),"Narrative comparison only","Basis changed; no numeric delta"))))</x:f>
      </x:c>
      <x:c r="AI56" s="17" t="str">
        <x:f>IF(LEN(AE56&amp;"")=0,"",IF(AE56&lt;&gt;"Recorded","Check: resolve input issue",IF(EXACT(S56,"Rejected"),"Rejected; no release",IF(EXACT(Y56,"No release needed"),"No-release decision recorded",IF(EXACT(Y56,"Released"),"Release recorded",IF(NOT(EXACT(S56,"Approved")),"Review not approved",IF(OR(EXACT(W56,"Checked"),EXACT(W56,"Not required")),"Approved; release pending","Approved; update dependents")))))))</x:f>
      </x:c>
    </x:row>
    <x:row r="57" ht="52" customHeight="1">
      <x:c r="A57" s="9"/>
      <x:c r="B57" s="9"/>
      <x:c r="C57" s="26"/>
      <x:c r="D57" s="9"/>
      <x:c r="E57" s="9"/>
      <x:c r="F57" s="26"/>
      <x:c r="G57" s="26"/>
      <x:c r="H57" s="26"/>
      <x:c r="I57" s="9"/>
      <x:c r="J57" s="9"/>
      <x:c r="K57" s="9"/>
      <x:c r="L57" s="26"/>
      <x:c r="M57" s="26"/>
      <x:c r="N57" s="9"/>
      <x:c r="O57" s="9"/>
      <x:c r="P57" s="9"/>
      <x:c r="Q57" s="9"/>
      <x:c r="R57" s="9"/>
      <x:c r="S57" s="9"/>
      <x:c r="T57" s="9"/>
      <x:c r="U57" s="26"/>
      <x:c r="V57" s="9"/>
      <x:c r="W57" s="9"/>
      <x:c r="X57" s="9"/>
      <x:c r="Y57" s="9"/>
      <x:c r="Z57" s="9"/>
      <x:c r="AA57" s="26"/>
      <x:c r="AB57" s="9"/>
      <x:c r="AC57" s="26"/>
      <x:c r="AD57" s="9"/>
      <x:c r="AE57" s="17" t="str">
        <x:f>IF(COUNTA(A57:AD57)=0,"",IF(OR(ISERROR($B$7),ISERROR($B$8),ISERROR($B$9),ISERROR(F57),ISERROR(G57),ISERROR(H57),ISERROR(U57),ISERROR(AA57),ISERROR(AC57),ISERROR(C57),ISERROR(L57),ISERROR(M57)),"Check: numeric/date input error",IF(OR(LEN(TRIM(A57&amp;""))=0,NOT(ISTEXT(A57)),NOT(EXACT(A57,TRIM(A57)))),"Check: change ID missing or untrimmed",IF(OR(ISNUMBER(FIND("*",A57)),ISNUMBER(FIND("?",A57)),ISNUMBER(FIND("~",A57))),"Check: change ID contains wildcard",IF(OR(LEN(TRIM(B57&amp;""))=0,NOT(ISTEXT(B57)),NOT(EXACT(B57,TRIM(B57)))),"Check: calculation ID missing or untrimmed",IF(OR(ISNUMBER(FIND("*",B57)),ISNUMBER(FIND("?",B57)),ISNUMBER(FIND("~",B57))),"Check: calculation ID contains wildcard",IF(COUNTIFS($A$15:$A$74,A57)&gt;1,"Check: duplicate change ID",IF(NOT(IF(AND(ISNUMBER(C57),NOT(ISLOGICAL(C57))),AND(C57&gt;=1,C57&lt;=9999,MOD(C57,1)=0),FALSE)),"Check: sequence must be whole 1-9999",IF(COUNTIFS($B$15:$B$74,B57,$C$15:$C$74,C57)&gt;1,"Check: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setup",IF(OR(LEN(TRIM(D57&amp;""))=0,LEN(TRIM(E57&amp;""))=0,LEN(TRIM(J57&amp;""))=0,LEN(TRIM(K57&amp;""))=0,LEN(TRIM(Q57&amp;""))=0,LEN(TRIM(R57&amp;""))=0),"Check: before-after evidence missing",IF(NOT(OR(EXACT(I57,"Source correction"),EXACT(I57,"Formula correction"),EXACT(I57,"Method change"),EXACT(I57,"Boundary change"),EXACT(I57,"Presentation"),EXACT(I57,"Mixed"))),"Check: change type invalid",IF(NOT(OR(EXACT(P57,"Same basis"),EXACT(P57,"Basis changed"),EXACT(P57,"Narrative only"))),"Check: comparison basis invalid",IF(NOT(OR(EXACT(S57,"Draft"),EXACT(S57,"In review"),EXACT(S57,"Approved"),EXACT(S57,"Rejected"))),"Check: review state invalid",IF(NOT(OR(EXACT(W57,"Not checked"),EXACT(W57,"Pending"),EXACT(W57,"Checked"),EXACT(W57,"Not required"))),"Check: dependency state invalid",IF(NOT(OR(EXACT(Y57,"Unreleased"),EXACT(Y57,"Released"),EXACT(Y57,"No release needed"))),"Check: release state invalid",IF(OR(AND(LEN(F57&amp;"")&gt;0,NOT(IF(AND(ISNUMBER(F57),NOT(ISLOGICAL(F57))),AND(F57&gt;=1,F57&lt;=2958465,MOD(F57,1)=0),FALSE))),AND(LEN(G57&amp;"")&gt;0,NOT(IF(AND(ISNUMBER(G57),NOT(ISLOGICAL(G57))),AND(G57&gt;=1,G57&lt;=2958465,MOD(G57,1)=0),FALSE))),AND(LEN(H57&amp;"")&gt;0,NOT(IF(AND(ISNUMBER(H57),NOT(ISLOGICAL(H57))),AND(H57&gt;=1,H57&lt;=2958465,MOD(H57,1)=0),FALSE))),AND(LEN(U57&amp;"")&gt;0,NOT(IF(AND(ISNUMBER(U57),NOT(ISLOGICAL(U57))),AND(U57&gt;=1,U57&lt;=2958465,MOD(U57,1)=0),FALSE))),AND(LEN(AA57&amp;"")&gt;0,NOT(IF(AND(ISNUMBER(AA57),NOT(ISLOGICAL(AA57))),AND(AA57&gt;=1,AA57&lt;=2958465,MOD(AA57,1)=0),FALSE))),AND(LEN(AC57&amp;"")&gt;0,NOT(IF(AND(ISNUMBER(AC57),NOT(ISLOGICAL(AC57))),AND(AC57&gt;=1,AC57&lt;=2958465,MOD(AC57,1)=0),FALSE)))),"Check: entered date invalid",IF(OR(LEN(F57&amp;"")=0,LEN(G57&amp;"")=0,F57&gt;G57,F57&lt;$B$7,G57&gt;$B$8),"Check: reporting period invalid",IF(OR(LEN(H57&amp;"")=0,H57&gt;$B$9),"Check: detected date missing or future",IF(OR(AND(LEN(U57&amp;"")&gt;0,OR(U57&lt;H57,U57&gt;$B$9)),AND(LEN(AA57&amp;"")&gt;0,OR(AA57&lt;H57,AA57&gt;$B$9))),"Check: actual date chronology",IF(OR(LEN(TRIM(N57&amp;""))=0,LEN(TRIM(O57&amp;""))=0,NOT(EXACT(N57,TRIM(N57))),NOT(EXACT(O57,TRIM(O57)))),"Check: units missing or untrimmed",IF(AND(EXACT(P57,"Same basis"),OR(NOT(IF(AND(ISNUMBER(L57),NOT(ISLOGICAL(L57))),ABS(L57)&lt;=1000000000000,FALSE)),NOT(IF(AND(ISNUMBER(M57),NOT(ISLOGICAL(M57))),ABS(M57)&lt;=1000000000000,FALSE)))),"Check: numeric pair required",IF(AND(EXACT(P57,"Same basis"),NOT(EXACT(N57,O57))),"Check: units differ",IF(AND(EXACT(P57,"Basis changed"),OR(AND(LEN(L57&amp;"")&gt;0,NOT(IF(AND(ISNUMBER(L57),NOT(ISLOGICAL(L57))),ABS(L57)&lt;=1000000000000,FALSE))),AND(LEN(M57&amp;"")&gt;0,NOT(IF(AND(ISNUMBER(M57),NOT(ISLOGICAL(M57))),ABS(M57)&lt;=1000000000000,FALSE))),AND(LEN(L57&amp;"")=0,LEN(M57&amp;"")&gt;0),AND(LEN(L57&amp;"")&gt;0,LEN(M57&amp;"")=0))),"Check: basis-change values invalid",IF(AND(EXACT(P57,"Narrative only"),OR(LEN(TRIM(L57&amp;""))=0,LEN(TRIM(M57&amp;""))=0,NOT(EXACT(N57,"Narrative")),NOT(EXACT(O57,"Narrative")))),"Check: narrative pair or marker missing",IF(AND(NOT(EXACT(S57,"Draft")),OR(LEN(TRIM(T57&amp;""))=0,LEN(U57&amp;"")=0,LEN(TRIM(V57&amp;""))=0)),"Check: review record incomplete",IF(AND(EXACT(S57,"Draft"),LEN(U57&amp;"")&gt;0),"Check: update review state",IF(AND(EXACT(S57,"Approved"),LEN(TRIM(AD57&amp;""))=0),"Check: historical-disclosure decision missing",IF(AND(OR(EXACT(W57,"Checked"),EXACT(W57,"Not required")),LEN(TRIM(X57&amp;""))=0),"Check: dependency evidence missing",IF(AND(EXACT(Y57,"Released"),OR(NOT(EXACT(S57,"Approved")),NOT(OR(EXACT(W57,"Checked"),EXACT(W57,"Not required"))),LEN(TRIM(Z57&amp;""))=0,LEN(AA57&amp;"")=0,AA57&lt;U57)),"Check: release prerequisites incomplete",IF(AND(NOT(EXACT(Y57,"Released")),LEN(AA57&amp;"")&gt;0),"Check: unused release date",IF(AND(EXACT(Y57,"No release needed"),OR(NOT(OR(EXACT(S57,"Approved"),EXACT(S57,"Rejected"))),LEN(TRIM(Z57&amp;""))=0)),"Check: no-release decision incomplete",IF(AND(EXACT(Y57,"Unreleased"),NOT(EXACT(S57,"Rejected")),OR(LEN(TRIM(AB57&amp;""))=0,LEN(AC57&amp;"")=0)),"Check: next action or date missing","Recorded")))))))))))))))))))))))))))))))))</x:f>
      </x:c>
      <x:c r="AF57" s="19" t="str">
        <x:f>IF(AE57="Recorded",IF(AND(AE57="Recorded",EXACT(P57,"Same basis")),M57-L57,""),"")</x:f>
      </x:c>
      <x:c r="AG57" s="27" t="str">
        <x:f>IF(AE57="Recorded",IF(AND(AE57="Recorded",EXACT(P57,"Same basis")),IF(SIGN(L57)=1,IF(SIGN(M57-L57)=0,0,IF(LOG10(ABS(M57-L57))-LOG10(L57)&gt;300,"n.a.",(M57-L57)/L57)),"n.a."),""),"")</x:f>
      </x:c>
      <x:c r="AH57" s="17" t="str">
        <x:f>IF(LEN(AE57&amp;"")=0,"",IF(AE57&lt;&gt;"Recorded","Check: resolve input issue",IF(EXACT(P57,"Same basis"),IF(ISNUMBER(AG57),"Numeric comparison available","Delta only; relative change unavailable"),IF(EXACT(P57,"Narrative only"),"Narrative comparison only","Basis changed; no numeric delta"))))</x:f>
      </x:c>
      <x:c r="AI57" s="17" t="str">
        <x:f>IF(LEN(AE57&amp;"")=0,"",IF(AE57&lt;&gt;"Recorded","Check: resolve input issue",IF(EXACT(S57,"Rejected"),"Rejected; no release",IF(EXACT(Y57,"No release needed"),"No-release decision recorded",IF(EXACT(Y57,"Released"),"Release recorded",IF(NOT(EXACT(S57,"Approved")),"Review not approved",IF(OR(EXACT(W57,"Checked"),EXACT(W57,"Not required")),"Approved; release pending","Approved; update dependents")))))))</x:f>
      </x:c>
    </x:row>
    <x:row r="58" ht="52" customHeight="1">
      <x:c r="A58" s="9"/>
      <x:c r="B58" s="9"/>
      <x:c r="C58" s="26"/>
      <x:c r="D58" s="9"/>
      <x:c r="E58" s="9"/>
      <x:c r="F58" s="26"/>
      <x:c r="G58" s="26"/>
      <x:c r="H58" s="26"/>
      <x:c r="I58" s="9"/>
      <x:c r="J58" s="9"/>
      <x:c r="K58" s="9"/>
      <x:c r="L58" s="26"/>
      <x:c r="M58" s="26"/>
      <x:c r="N58" s="9"/>
      <x:c r="O58" s="9"/>
      <x:c r="P58" s="9"/>
      <x:c r="Q58" s="9"/>
      <x:c r="R58" s="9"/>
      <x:c r="S58" s="9"/>
      <x:c r="T58" s="9"/>
      <x:c r="U58" s="26"/>
      <x:c r="V58" s="9"/>
      <x:c r="W58" s="9"/>
      <x:c r="X58" s="9"/>
      <x:c r="Y58" s="9"/>
      <x:c r="Z58" s="9"/>
      <x:c r="AA58" s="26"/>
      <x:c r="AB58" s="9"/>
      <x:c r="AC58" s="26"/>
      <x:c r="AD58" s="9"/>
      <x:c r="AE58" s="17" t="str">
        <x:f>IF(COUNTA(A58:AD58)=0,"",IF(OR(ISERROR($B$7),ISERROR($B$8),ISERROR($B$9),ISERROR(F58),ISERROR(G58),ISERROR(H58),ISERROR(U58),ISERROR(AA58),ISERROR(AC58),ISERROR(C58),ISERROR(L58),ISERROR(M58)),"Check: numeric/date input error",IF(OR(LEN(TRIM(A58&amp;""))=0,NOT(ISTEXT(A58)),NOT(EXACT(A58,TRIM(A58)))),"Check: change ID missing or untrimmed",IF(OR(ISNUMBER(FIND("*",A58)),ISNUMBER(FIND("?",A58)),ISNUMBER(FIND("~",A58))),"Check: change ID contains wildcard",IF(OR(LEN(TRIM(B58&amp;""))=0,NOT(ISTEXT(B58)),NOT(EXACT(B58,TRIM(B58)))),"Check: calculation ID missing or untrimmed",IF(OR(ISNUMBER(FIND("*",B58)),ISNUMBER(FIND("?",B58)),ISNUMBER(FIND("~",B58))),"Check: calculation ID contains wildcard",IF(COUNTIFS($A$15:$A$74,A58)&gt;1,"Check: duplicate change ID",IF(NOT(IF(AND(ISNUMBER(C58),NOT(ISLOGICAL(C58))),AND(C58&gt;=1,C58&lt;=9999,MOD(C58,1)=0),FALSE)),"Check: sequence must be whole 1-9999",IF(COUNTIFS($B$15:$B$74,B58,$C$15:$C$74,C58)&gt;1,"Check: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setup",IF(OR(LEN(TRIM(D58&amp;""))=0,LEN(TRIM(E58&amp;""))=0,LEN(TRIM(J58&amp;""))=0,LEN(TRIM(K58&amp;""))=0,LEN(TRIM(Q58&amp;""))=0,LEN(TRIM(R58&amp;""))=0),"Check: before-after evidence missing",IF(NOT(OR(EXACT(I58,"Source correction"),EXACT(I58,"Formula correction"),EXACT(I58,"Method change"),EXACT(I58,"Boundary change"),EXACT(I58,"Presentation"),EXACT(I58,"Mixed"))),"Check: change type invalid",IF(NOT(OR(EXACT(P58,"Same basis"),EXACT(P58,"Basis changed"),EXACT(P58,"Narrative only"))),"Check: comparison basis invalid",IF(NOT(OR(EXACT(S58,"Draft"),EXACT(S58,"In review"),EXACT(S58,"Approved"),EXACT(S58,"Rejected"))),"Check: review state invalid",IF(NOT(OR(EXACT(W58,"Not checked"),EXACT(W58,"Pending"),EXACT(W58,"Checked"),EXACT(W58,"Not required"))),"Check: dependency state invalid",IF(NOT(OR(EXACT(Y58,"Unreleased"),EXACT(Y58,"Released"),EXACT(Y58,"No release needed"))),"Check: release state invalid",IF(OR(AND(LEN(F58&amp;"")&gt;0,NOT(IF(AND(ISNUMBER(F58),NOT(ISLOGICAL(F58))),AND(F58&gt;=1,F58&lt;=2958465,MOD(F58,1)=0),FALSE))),AND(LEN(G58&amp;"")&gt;0,NOT(IF(AND(ISNUMBER(G58),NOT(ISLOGICAL(G58))),AND(G58&gt;=1,G58&lt;=2958465,MOD(G58,1)=0),FALSE))),AND(LEN(H58&amp;"")&gt;0,NOT(IF(AND(ISNUMBER(H58),NOT(ISLOGICAL(H58))),AND(H58&gt;=1,H58&lt;=2958465,MOD(H58,1)=0),FALSE))),AND(LEN(U58&amp;"")&gt;0,NOT(IF(AND(ISNUMBER(U58),NOT(ISLOGICAL(U58))),AND(U58&gt;=1,U58&lt;=2958465,MOD(U58,1)=0),FALSE))),AND(LEN(AA58&amp;"")&gt;0,NOT(IF(AND(ISNUMBER(AA58),NOT(ISLOGICAL(AA58))),AND(AA58&gt;=1,AA58&lt;=2958465,MOD(AA58,1)=0),FALSE))),AND(LEN(AC58&amp;"")&gt;0,NOT(IF(AND(ISNUMBER(AC58),NOT(ISLOGICAL(AC58))),AND(AC58&gt;=1,AC58&lt;=2958465,MOD(AC58,1)=0),FALSE)))),"Check: entered date invalid",IF(OR(LEN(F58&amp;"")=0,LEN(G58&amp;"")=0,F58&gt;G58,F58&lt;$B$7,G58&gt;$B$8),"Check: reporting period invalid",IF(OR(LEN(H58&amp;"")=0,H58&gt;$B$9),"Check: detected date missing or future",IF(OR(AND(LEN(U58&amp;"")&gt;0,OR(U58&lt;H58,U58&gt;$B$9)),AND(LEN(AA58&amp;"")&gt;0,OR(AA58&lt;H58,AA58&gt;$B$9))),"Check: actual date chronology",IF(OR(LEN(TRIM(N58&amp;""))=0,LEN(TRIM(O58&amp;""))=0,NOT(EXACT(N58,TRIM(N58))),NOT(EXACT(O58,TRIM(O58)))),"Check: units missing or untrimmed",IF(AND(EXACT(P58,"Same basis"),OR(NOT(IF(AND(ISNUMBER(L58),NOT(ISLOGICAL(L58))),ABS(L58)&lt;=1000000000000,FALSE)),NOT(IF(AND(ISNUMBER(M58),NOT(ISLOGICAL(M58))),ABS(M58)&lt;=1000000000000,FALSE)))),"Check: numeric pair required",IF(AND(EXACT(P58,"Same basis"),NOT(EXACT(N58,O58))),"Check: units differ",IF(AND(EXACT(P58,"Basis changed"),OR(AND(LEN(L58&amp;"")&gt;0,NOT(IF(AND(ISNUMBER(L58),NOT(ISLOGICAL(L58))),ABS(L58)&lt;=1000000000000,FALSE))),AND(LEN(M58&amp;"")&gt;0,NOT(IF(AND(ISNUMBER(M58),NOT(ISLOGICAL(M58))),ABS(M58)&lt;=1000000000000,FALSE))),AND(LEN(L58&amp;"")=0,LEN(M58&amp;"")&gt;0),AND(LEN(L58&amp;"")&gt;0,LEN(M58&amp;"")=0))),"Check: basis-change values invalid",IF(AND(EXACT(P58,"Narrative only"),OR(LEN(TRIM(L58&amp;""))=0,LEN(TRIM(M58&amp;""))=0,NOT(EXACT(N58,"Narrative")),NOT(EXACT(O58,"Narrative")))),"Check: narrative pair or marker missing",IF(AND(NOT(EXACT(S58,"Draft")),OR(LEN(TRIM(T58&amp;""))=0,LEN(U58&amp;"")=0,LEN(TRIM(V58&amp;""))=0)),"Check: review record incomplete",IF(AND(EXACT(S58,"Draft"),LEN(U58&amp;"")&gt;0),"Check: update review state",IF(AND(EXACT(S58,"Approved"),LEN(TRIM(AD58&amp;""))=0),"Check: historical-disclosure decision missing",IF(AND(OR(EXACT(W58,"Checked"),EXACT(W58,"Not required")),LEN(TRIM(X58&amp;""))=0),"Check: dependency evidence missing",IF(AND(EXACT(Y58,"Released"),OR(NOT(EXACT(S58,"Approved")),NOT(OR(EXACT(W58,"Checked"),EXACT(W58,"Not required"))),LEN(TRIM(Z58&amp;""))=0,LEN(AA58&amp;"")=0,AA58&lt;U58)),"Check: release prerequisites incomplete",IF(AND(NOT(EXACT(Y58,"Released")),LEN(AA58&amp;"")&gt;0),"Check: unused release date",IF(AND(EXACT(Y58,"No release needed"),OR(NOT(OR(EXACT(S58,"Approved"),EXACT(S58,"Rejected"))),LEN(TRIM(Z58&amp;""))=0)),"Check: no-release decision incomplete",IF(AND(EXACT(Y58,"Unreleased"),NOT(EXACT(S58,"Rejected")),OR(LEN(TRIM(AB58&amp;""))=0,LEN(AC58&amp;"")=0)),"Check: next action or date missing","Recorded")))))))))))))))))))))))))))))))))</x:f>
      </x:c>
      <x:c r="AF58" s="19" t="str">
        <x:f>IF(AE58="Recorded",IF(AND(AE58="Recorded",EXACT(P58,"Same basis")),M58-L58,""),"")</x:f>
      </x:c>
      <x:c r="AG58" s="27" t="str">
        <x:f>IF(AE58="Recorded",IF(AND(AE58="Recorded",EXACT(P58,"Same basis")),IF(SIGN(L58)=1,IF(SIGN(M58-L58)=0,0,IF(LOG10(ABS(M58-L58))-LOG10(L58)&gt;300,"n.a.",(M58-L58)/L58)),"n.a."),""),"")</x:f>
      </x:c>
      <x:c r="AH58" s="17" t="str">
        <x:f>IF(LEN(AE58&amp;"")=0,"",IF(AE58&lt;&gt;"Recorded","Check: resolve input issue",IF(EXACT(P58,"Same basis"),IF(ISNUMBER(AG58),"Numeric comparison available","Delta only; relative change unavailable"),IF(EXACT(P58,"Narrative only"),"Narrative comparison only","Basis changed; no numeric delta"))))</x:f>
      </x:c>
      <x:c r="AI58" s="17" t="str">
        <x:f>IF(LEN(AE58&amp;"")=0,"",IF(AE58&lt;&gt;"Recorded","Check: resolve input issue",IF(EXACT(S58,"Rejected"),"Rejected; no release",IF(EXACT(Y58,"No release needed"),"No-release decision recorded",IF(EXACT(Y58,"Released"),"Release recorded",IF(NOT(EXACT(S58,"Approved")),"Review not approved",IF(OR(EXACT(W58,"Checked"),EXACT(W58,"Not required")),"Approved; release pending","Approved; update dependents")))))))</x:f>
      </x:c>
    </x:row>
    <x:row r="59" ht="52" customHeight="1">
      <x:c r="A59" s="9"/>
      <x:c r="B59" s="9"/>
      <x:c r="C59" s="26"/>
      <x:c r="D59" s="9"/>
      <x:c r="E59" s="9"/>
      <x:c r="F59" s="26"/>
      <x:c r="G59" s="26"/>
      <x:c r="H59" s="26"/>
      <x:c r="I59" s="9"/>
      <x:c r="J59" s="9"/>
      <x:c r="K59" s="9"/>
      <x:c r="L59" s="26"/>
      <x:c r="M59" s="26"/>
      <x:c r="N59" s="9"/>
      <x:c r="O59" s="9"/>
      <x:c r="P59" s="9"/>
      <x:c r="Q59" s="9"/>
      <x:c r="R59" s="9"/>
      <x:c r="S59" s="9"/>
      <x:c r="T59" s="9"/>
      <x:c r="U59" s="26"/>
      <x:c r="V59" s="9"/>
      <x:c r="W59" s="9"/>
      <x:c r="X59" s="9"/>
      <x:c r="Y59" s="9"/>
      <x:c r="Z59" s="9"/>
      <x:c r="AA59" s="26"/>
      <x:c r="AB59" s="9"/>
      <x:c r="AC59" s="26"/>
      <x:c r="AD59" s="9"/>
      <x:c r="AE59" s="17" t="str">
        <x:f>IF(COUNTA(A59:AD59)=0,"",IF(OR(ISERROR($B$7),ISERROR($B$8),ISERROR($B$9),ISERROR(F59),ISERROR(G59),ISERROR(H59),ISERROR(U59),ISERROR(AA59),ISERROR(AC59),ISERROR(C59),ISERROR(L59),ISERROR(M59)),"Check: numeric/date input error",IF(OR(LEN(TRIM(A59&amp;""))=0,NOT(ISTEXT(A59)),NOT(EXACT(A59,TRIM(A59)))),"Check: change ID missing or untrimmed",IF(OR(ISNUMBER(FIND("*",A59)),ISNUMBER(FIND("?",A59)),ISNUMBER(FIND("~",A59))),"Check: change ID contains wildcard",IF(OR(LEN(TRIM(B59&amp;""))=0,NOT(ISTEXT(B59)),NOT(EXACT(B59,TRIM(B59)))),"Check: calculation ID missing or untrimmed",IF(OR(ISNUMBER(FIND("*",B59)),ISNUMBER(FIND("?",B59)),ISNUMBER(FIND("~",B59))),"Check: calculation ID contains wildcard",IF(COUNTIFS($A$15:$A$74,A59)&gt;1,"Check: duplicate change ID",IF(NOT(IF(AND(ISNUMBER(C59),NOT(ISLOGICAL(C59))),AND(C59&gt;=1,C59&lt;=9999,MOD(C59,1)=0),FALSE)),"Check: sequence must be whole 1-9999",IF(COUNTIFS($B$15:$B$74,B59,$C$15:$C$74,C59)&gt;1,"Check: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setup",IF(OR(LEN(TRIM(D59&amp;""))=0,LEN(TRIM(E59&amp;""))=0,LEN(TRIM(J59&amp;""))=0,LEN(TRIM(K59&amp;""))=0,LEN(TRIM(Q59&amp;""))=0,LEN(TRIM(R59&amp;""))=0),"Check: before-after evidence missing",IF(NOT(OR(EXACT(I59,"Source correction"),EXACT(I59,"Formula correction"),EXACT(I59,"Method change"),EXACT(I59,"Boundary change"),EXACT(I59,"Presentation"),EXACT(I59,"Mixed"))),"Check: change type invalid",IF(NOT(OR(EXACT(P59,"Same basis"),EXACT(P59,"Basis changed"),EXACT(P59,"Narrative only"))),"Check: comparison basis invalid",IF(NOT(OR(EXACT(S59,"Draft"),EXACT(S59,"In review"),EXACT(S59,"Approved"),EXACT(S59,"Rejected"))),"Check: review state invalid",IF(NOT(OR(EXACT(W59,"Not checked"),EXACT(W59,"Pending"),EXACT(W59,"Checked"),EXACT(W59,"Not required"))),"Check: dependency state invalid",IF(NOT(OR(EXACT(Y59,"Unreleased"),EXACT(Y59,"Released"),EXACT(Y59,"No release needed"))),"Check: release state invalid",IF(OR(AND(LEN(F59&amp;"")&gt;0,NOT(IF(AND(ISNUMBER(F59),NOT(ISLOGICAL(F59))),AND(F59&gt;=1,F59&lt;=2958465,MOD(F59,1)=0),FALSE))),AND(LEN(G59&amp;"")&gt;0,NOT(IF(AND(ISNUMBER(G59),NOT(ISLOGICAL(G59))),AND(G59&gt;=1,G59&lt;=2958465,MOD(G59,1)=0),FALSE))),AND(LEN(H59&amp;"")&gt;0,NOT(IF(AND(ISNUMBER(H59),NOT(ISLOGICAL(H59))),AND(H59&gt;=1,H59&lt;=2958465,MOD(H59,1)=0),FALSE))),AND(LEN(U59&amp;"")&gt;0,NOT(IF(AND(ISNUMBER(U59),NOT(ISLOGICAL(U59))),AND(U59&gt;=1,U59&lt;=2958465,MOD(U59,1)=0),FALSE))),AND(LEN(AA59&amp;"")&gt;0,NOT(IF(AND(ISNUMBER(AA59),NOT(ISLOGICAL(AA59))),AND(AA59&gt;=1,AA59&lt;=2958465,MOD(AA59,1)=0),FALSE))),AND(LEN(AC59&amp;"")&gt;0,NOT(IF(AND(ISNUMBER(AC59),NOT(ISLOGICAL(AC59))),AND(AC59&gt;=1,AC59&lt;=2958465,MOD(AC59,1)=0),FALSE)))),"Check: entered date invalid",IF(OR(LEN(F59&amp;"")=0,LEN(G59&amp;"")=0,F59&gt;G59,F59&lt;$B$7,G59&gt;$B$8),"Check: reporting period invalid",IF(OR(LEN(H59&amp;"")=0,H59&gt;$B$9),"Check: detected date missing or future",IF(OR(AND(LEN(U59&amp;"")&gt;0,OR(U59&lt;H59,U59&gt;$B$9)),AND(LEN(AA59&amp;"")&gt;0,OR(AA59&lt;H59,AA59&gt;$B$9))),"Check: actual date chronology",IF(OR(LEN(TRIM(N59&amp;""))=0,LEN(TRIM(O59&amp;""))=0,NOT(EXACT(N59,TRIM(N59))),NOT(EXACT(O59,TRIM(O59)))),"Check: units missing or untrimmed",IF(AND(EXACT(P59,"Same basis"),OR(NOT(IF(AND(ISNUMBER(L59),NOT(ISLOGICAL(L59))),ABS(L59)&lt;=1000000000000,FALSE)),NOT(IF(AND(ISNUMBER(M59),NOT(ISLOGICAL(M59))),ABS(M59)&lt;=1000000000000,FALSE)))),"Check: numeric pair required",IF(AND(EXACT(P59,"Same basis"),NOT(EXACT(N59,O59))),"Check: units differ",IF(AND(EXACT(P59,"Basis changed"),OR(AND(LEN(L59&amp;"")&gt;0,NOT(IF(AND(ISNUMBER(L59),NOT(ISLOGICAL(L59))),ABS(L59)&lt;=1000000000000,FALSE))),AND(LEN(M59&amp;"")&gt;0,NOT(IF(AND(ISNUMBER(M59),NOT(ISLOGICAL(M59))),ABS(M59)&lt;=1000000000000,FALSE))),AND(LEN(L59&amp;"")=0,LEN(M59&amp;"")&gt;0),AND(LEN(L59&amp;"")&gt;0,LEN(M59&amp;"")=0))),"Check: basis-change values invalid",IF(AND(EXACT(P59,"Narrative only"),OR(LEN(TRIM(L59&amp;""))=0,LEN(TRIM(M59&amp;""))=0,NOT(EXACT(N59,"Narrative")),NOT(EXACT(O59,"Narrative")))),"Check: narrative pair or marker missing",IF(AND(NOT(EXACT(S59,"Draft")),OR(LEN(TRIM(T59&amp;""))=0,LEN(U59&amp;"")=0,LEN(TRIM(V59&amp;""))=0)),"Check: review record incomplete",IF(AND(EXACT(S59,"Draft"),LEN(U59&amp;"")&gt;0),"Check: update review state",IF(AND(EXACT(S59,"Approved"),LEN(TRIM(AD59&amp;""))=0),"Check: historical-disclosure decision missing",IF(AND(OR(EXACT(W59,"Checked"),EXACT(W59,"Not required")),LEN(TRIM(X59&amp;""))=0),"Check: dependency evidence missing",IF(AND(EXACT(Y59,"Released"),OR(NOT(EXACT(S59,"Approved")),NOT(OR(EXACT(W59,"Checked"),EXACT(W59,"Not required"))),LEN(TRIM(Z59&amp;""))=0,LEN(AA59&amp;"")=0,AA59&lt;U59)),"Check: release prerequisites incomplete",IF(AND(NOT(EXACT(Y59,"Released")),LEN(AA59&amp;"")&gt;0),"Check: unused release date",IF(AND(EXACT(Y59,"No release needed"),OR(NOT(OR(EXACT(S59,"Approved"),EXACT(S59,"Rejected"))),LEN(TRIM(Z59&amp;""))=0)),"Check: no-release decision incomplete",IF(AND(EXACT(Y59,"Unreleased"),NOT(EXACT(S59,"Rejected")),OR(LEN(TRIM(AB59&amp;""))=0,LEN(AC59&amp;"")=0)),"Check: next action or date missing","Recorded")))))))))))))))))))))))))))))))))</x:f>
      </x:c>
      <x:c r="AF59" s="19" t="str">
        <x:f>IF(AE59="Recorded",IF(AND(AE59="Recorded",EXACT(P59,"Same basis")),M59-L59,""),"")</x:f>
      </x:c>
      <x:c r="AG59" s="27" t="str">
        <x:f>IF(AE59="Recorded",IF(AND(AE59="Recorded",EXACT(P59,"Same basis")),IF(SIGN(L59)=1,IF(SIGN(M59-L59)=0,0,IF(LOG10(ABS(M59-L59))-LOG10(L59)&gt;300,"n.a.",(M59-L59)/L59)),"n.a."),""),"")</x:f>
      </x:c>
      <x:c r="AH59" s="17" t="str">
        <x:f>IF(LEN(AE59&amp;"")=0,"",IF(AE59&lt;&gt;"Recorded","Check: resolve input issue",IF(EXACT(P59,"Same basis"),IF(ISNUMBER(AG59),"Numeric comparison available","Delta only; relative change unavailable"),IF(EXACT(P59,"Narrative only"),"Narrative comparison only","Basis changed; no numeric delta"))))</x:f>
      </x:c>
      <x:c r="AI59" s="17" t="str">
        <x:f>IF(LEN(AE59&amp;"")=0,"",IF(AE59&lt;&gt;"Recorded","Check: resolve input issue",IF(EXACT(S59,"Rejected"),"Rejected; no release",IF(EXACT(Y59,"No release needed"),"No-release decision recorded",IF(EXACT(Y59,"Released"),"Release recorded",IF(NOT(EXACT(S59,"Approved")),"Review not approved",IF(OR(EXACT(W59,"Checked"),EXACT(W59,"Not required")),"Approved; release pending","Approved; update dependents")))))))</x:f>
      </x:c>
    </x:row>
    <x:row r="60" ht="52" customHeight="1">
      <x:c r="A60" s="9"/>
      <x:c r="B60" s="9"/>
      <x:c r="C60" s="26"/>
      <x:c r="D60" s="9"/>
      <x:c r="E60" s="9"/>
      <x:c r="F60" s="26"/>
      <x:c r="G60" s="26"/>
      <x:c r="H60" s="26"/>
      <x:c r="I60" s="9"/>
      <x:c r="J60" s="9"/>
      <x:c r="K60" s="9"/>
      <x:c r="L60" s="26"/>
      <x:c r="M60" s="26"/>
      <x:c r="N60" s="9"/>
      <x:c r="O60" s="9"/>
      <x:c r="P60" s="9"/>
      <x:c r="Q60" s="9"/>
      <x:c r="R60" s="9"/>
      <x:c r="S60" s="9"/>
      <x:c r="T60" s="9"/>
      <x:c r="U60" s="26"/>
      <x:c r="V60" s="9"/>
      <x:c r="W60" s="9"/>
      <x:c r="X60" s="9"/>
      <x:c r="Y60" s="9"/>
      <x:c r="Z60" s="9"/>
      <x:c r="AA60" s="26"/>
      <x:c r="AB60" s="9"/>
      <x:c r="AC60" s="26"/>
      <x:c r="AD60" s="9"/>
      <x:c r="AE60" s="17" t="str">
        <x:f>IF(COUNTA(A60:AD60)=0,"",IF(OR(ISERROR($B$7),ISERROR($B$8),ISERROR($B$9),ISERROR(F60),ISERROR(G60),ISERROR(H60),ISERROR(U60),ISERROR(AA60),ISERROR(AC60),ISERROR(C60),ISERROR(L60),ISERROR(M60)),"Check: numeric/date input error",IF(OR(LEN(TRIM(A60&amp;""))=0,NOT(ISTEXT(A60)),NOT(EXACT(A60,TRIM(A60)))),"Check: change ID missing or untrimmed",IF(OR(ISNUMBER(FIND("*",A60)),ISNUMBER(FIND("?",A60)),ISNUMBER(FIND("~",A60))),"Check: change ID contains wildcard",IF(OR(LEN(TRIM(B60&amp;""))=0,NOT(ISTEXT(B60)),NOT(EXACT(B60,TRIM(B60)))),"Check: calculation ID missing or untrimmed",IF(OR(ISNUMBER(FIND("*",B60)),ISNUMBER(FIND("?",B60)),ISNUMBER(FIND("~",B60))),"Check: calculation ID contains wildcard",IF(COUNTIFS($A$15:$A$74,A60)&gt;1,"Check: duplicate change ID",IF(NOT(IF(AND(ISNUMBER(C60),NOT(ISLOGICAL(C60))),AND(C60&gt;=1,C60&lt;=9999,MOD(C60,1)=0),FALSE)),"Check: sequence must be whole 1-9999",IF(COUNTIFS($B$15:$B$74,B60,$C$15:$C$74,C60)&gt;1,"Check: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setup",IF(OR(LEN(TRIM(D60&amp;""))=0,LEN(TRIM(E60&amp;""))=0,LEN(TRIM(J60&amp;""))=0,LEN(TRIM(K60&amp;""))=0,LEN(TRIM(Q60&amp;""))=0,LEN(TRIM(R60&amp;""))=0),"Check: before-after evidence missing",IF(NOT(OR(EXACT(I60,"Source correction"),EXACT(I60,"Formula correction"),EXACT(I60,"Method change"),EXACT(I60,"Boundary change"),EXACT(I60,"Presentation"),EXACT(I60,"Mixed"))),"Check: change type invalid",IF(NOT(OR(EXACT(P60,"Same basis"),EXACT(P60,"Basis changed"),EXACT(P60,"Narrative only"))),"Check: comparison basis invalid",IF(NOT(OR(EXACT(S60,"Draft"),EXACT(S60,"In review"),EXACT(S60,"Approved"),EXACT(S60,"Rejected"))),"Check: review state invalid",IF(NOT(OR(EXACT(W60,"Not checked"),EXACT(W60,"Pending"),EXACT(W60,"Checked"),EXACT(W60,"Not required"))),"Check: dependency state invalid",IF(NOT(OR(EXACT(Y60,"Unreleased"),EXACT(Y60,"Released"),EXACT(Y60,"No release needed"))),"Check: release state invalid",IF(OR(AND(LEN(F60&amp;"")&gt;0,NOT(IF(AND(ISNUMBER(F60),NOT(ISLOGICAL(F60))),AND(F60&gt;=1,F60&lt;=2958465,MOD(F60,1)=0),FALSE))),AND(LEN(G60&amp;"")&gt;0,NOT(IF(AND(ISNUMBER(G60),NOT(ISLOGICAL(G60))),AND(G60&gt;=1,G60&lt;=2958465,MOD(G60,1)=0),FALSE))),AND(LEN(H60&amp;"")&gt;0,NOT(IF(AND(ISNUMBER(H60),NOT(ISLOGICAL(H60))),AND(H60&gt;=1,H60&lt;=2958465,MOD(H60,1)=0),FALSE))),AND(LEN(U60&amp;"")&gt;0,NOT(IF(AND(ISNUMBER(U60),NOT(ISLOGICAL(U60))),AND(U60&gt;=1,U60&lt;=2958465,MOD(U60,1)=0),FALSE))),AND(LEN(AA60&amp;"")&gt;0,NOT(IF(AND(ISNUMBER(AA60),NOT(ISLOGICAL(AA60))),AND(AA60&gt;=1,AA60&lt;=2958465,MOD(AA60,1)=0),FALSE))),AND(LEN(AC60&amp;"")&gt;0,NOT(IF(AND(ISNUMBER(AC60),NOT(ISLOGICAL(AC60))),AND(AC60&gt;=1,AC60&lt;=2958465,MOD(AC60,1)=0),FALSE)))),"Check: entered date invalid",IF(OR(LEN(F60&amp;"")=0,LEN(G60&amp;"")=0,F60&gt;G60,F60&lt;$B$7,G60&gt;$B$8),"Check: reporting period invalid",IF(OR(LEN(H60&amp;"")=0,H60&gt;$B$9),"Check: detected date missing or future",IF(OR(AND(LEN(U60&amp;"")&gt;0,OR(U60&lt;H60,U60&gt;$B$9)),AND(LEN(AA60&amp;"")&gt;0,OR(AA60&lt;H60,AA60&gt;$B$9))),"Check: actual date chronology",IF(OR(LEN(TRIM(N60&amp;""))=0,LEN(TRIM(O60&amp;""))=0,NOT(EXACT(N60,TRIM(N60))),NOT(EXACT(O60,TRIM(O60)))),"Check: units missing or untrimmed",IF(AND(EXACT(P60,"Same basis"),OR(NOT(IF(AND(ISNUMBER(L60),NOT(ISLOGICAL(L60))),ABS(L60)&lt;=1000000000000,FALSE)),NOT(IF(AND(ISNUMBER(M60),NOT(ISLOGICAL(M60))),ABS(M60)&lt;=1000000000000,FALSE)))),"Check: numeric pair required",IF(AND(EXACT(P60,"Same basis"),NOT(EXACT(N60,O60))),"Check: units differ",IF(AND(EXACT(P60,"Basis changed"),OR(AND(LEN(L60&amp;"")&gt;0,NOT(IF(AND(ISNUMBER(L60),NOT(ISLOGICAL(L60))),ABS(L60)&lt;=1000000000000,FALSE))),AND(LEN(M60&amp;"")&gt;0,NOT(IF(AND(ISNUMBER(M60),NOT(ISLOGICAL(M60))),ABS(M60)&lt;=1000000000000,FALSE))),AND(LEN(L60&amp;"")=0,LEN(M60&amp;"")&gt;0),AND(LEN(L60&amp;"")&gt;0,LEN(M60&amp;"")=0))),"Check: basis-change values invalid",IF(AND(EXACT(P60,"Narrative only"),OR(LEN(TRIM(L60&amp;""))=0,LEN(TRIM(M60&amp;""))=0,NOT(EXACT(N60,"Narrative")),NOT(EXACT(O60,"Narrative")))),"Check: narrative pair or marker missing",IF(AND(NOT(EXACT(S60,"Draft")),OR(LEN(TRIM(T60&amp;""))=0,LEN(U60&amp;"")=0,LEN(TRIM(V60&amp;""))=0)),"Check: review record incomplete",IF(AND(EXACT(S60,"Draft"),LEN(U60&amp;"")&gt;0),"Check: update review state",IF(AND(EXACT(S60,"Approved"),LEN(TRIM(AD60&amp;""))=0),"Check: historical-disclosure decision missing",IF(AND(OR(EXACT(W60,"Checked"),EXACT(W60,"Not required")),LEN(TRIM(X60&amp;""))=0),"Check: dependency evidence missing",IF(AND(EXACT(Y60,"Released"),OR(NOT(EXACT(S60,"Approved")),NOT(OR(EXACT(W60,"Checked"),EXACT(W60,"Not required"))),LEN(TRIM(Z60&amp;""))=0,LEN(AA60&amp;"")=0,AA60&lt;U60)),"Check: release prerequisites incomplete",IF(AND(NOT(EXACT(Y60,"Released")),LEN(AA60&amp;"")&gt;0),"Check: unused release date",IF(AND(EXACT(Y60,"No release needed"),OR(NOT(OR(EXACT(S60,"Approved"),EXACT(S60,"Rejected"))),LEN(TRIM(Z60&amp;""))=0)),"Check: no-release decision incomplete",IF(AND(EXACT(Y60,"Unreleased"),NOT(EXACT(S60,"Rejected")),OR(LEN(TRIM(AB60&amp;""))=0,LEN(AC60&amp;"")=0)),"Check: next action or date missing","Recorded")))))))))))))))))))))))))))))))))</x:f>
      </x:c>
      <x:c r="AF60" s="19" t="str">
        <x:f>IF(AE60="Recorded",IF(AND(AE60="Recorded",EXACT(P60,"Same basis")),M60-L60,""),"")</x:f>
      </x:c>
      <x:c r="AG60" s="27" t="str">
        <x:f>IF(AE60="Recorded",IF(AND(AE60="Recorded",EXACT(P60,"Same basis")),IF(SIGN(L60)=1,IF(SIGN(M60-L60)=0,0,IF(LOG10(ABS(M60-L60))-LOG10(L60)&gt;300,"n.a.",(M60-L60)/L60)),"n.a."),""),"")</x:f>
      </x:c>
      <x:c r="AH60" s="17" t="str">
        <x:f>IF(LEN(AE60&amp;"")=0,"",IF(AE60&lt;&gt;"Recorded","Check: resolve input issue",IF(EXACT(P60,"Same basis"),IF(ISNUMBER(AG60),"Numeric comparison available","Delta only; relative change unavailable"),IF(EXACT(P60,"Narrative only"),"Narrative comparison only","Basis changed; no numeric delta"))))</x:f>
      </x:c>
      <x:c r="AI60" s="17" t="str">
        <x:f>IF(LEN(AE60&amp;"")=0,"",IF(AE60&lt;&gt;"Recorded","Check: resolve input issue",IF(EXACT(S60,"Rejected"),"Rejected; no release",IF(EXACT(Y60,"No release needed"),"No-release decision recorded",IF(EXACT(Y60,"Released"),"Release recorded",IF(NOT(EXACT(S60,"Approved")),"Review not approved",IF(OR(EXACT(W60,"Checked"),EXACT(W60,"Not required")),"Approved; release pending","Approved; update dependents")))))))</x:f>
      </x:c>
    </x:row>
    <x:row r="61" ht="52" customHeight="1">
      <x:c r="A61" s="9"/>
      <x:c r="B61" s="9"/>
      <x:c r="C61" s="26"/>
      <x:c r="D61" s="9"/>
      <x:c r="E61" s="9"/>
      <x:c r="F61" s="26"/>
      <x:c r="G61" s="26"/>
      <x:c r="H61" s="26"/>
      <x:c r="I61" s="9"/>
      <x:c r="J61" s="9"/>
      <x:c r="K61" s="9"/>
      <x:c r="L61" s="26"/>
      <x:c r="M61" s="26"/>
      <x:c r="N61" s="9"/>
      <x:c r="O61" s="9"/>
      <x:c r="P61" s="9"/>
      <x:c r="Q61" s="9"/>
      <x:c r="R61" s="9"/>
      <x:c r="S61" s="9"/>
      <x:c r="T61" s="9"/>
      <x:c r="U61" s="26"/>
      <x:c r="V61" s="9"/>
      <x:c r="W61" s="9"/>
      <x:c r="X61" s="9"/>
      <x:c r="Y61" s="9"/>
      <x:c r="Z61" s="9"/>
      <x:c r="AA61" s="26"/>
      <x:c r="AB61" s="9"/>
      <x:c r="AC61" s="26"/>
      <x:c r="AD61" s="9"/>
      <x:c r="AE61" s="17" t="str">
        <x:f>IF(COUNTA(A61:AD61)=0,"",IF(OR(ISERROR($B$7),ISERROR($B$8),ISERROR($B$9),ISERROR(F61),ISERROR(G61),ISERROR(H61),ISERROR(U61),ISERROR(AA61),ISERROR(AC61),ISERROR(C61),ISERROR(L61),ISERROR(M61)),"Check: numeric/date input error",IF(OR(LEN(TRIM(A61&amp;""))=0,NOT(ISTEXT(A61)),NOT(EXACT(A61,TRIM(A61)))),"Check: change ID missing or untrimmed",IF(OR(ISNUMBER(FIND("*",A61)),ISNUMBER(FIND("?",A61)),ISNUMBER(FIND("~",A61))),"Check: change ID contains wildcard",IF(OR(LEN(TRIM(B61&amp;""))=0,NOT(ISTEXT(B61)),NOT(EXACT(B61,TRIM(B61)))),"Check: calculation ID missing or untrimmed",IF(OR(ISNUMBER(FIND("*",B61)),ISNUMBER(FIND("?",B61)),ISNUMBER(FIND("~",B61))),"Check: calculation ID contains wildcard",IF(COUNTIFS($A$15:$A$74,A61)&gt;1,"Check: duplicate change ID",IF(NOT(IF(AND(ISNUMBER(C61),NOT(ISLOGICAL(C61))),AND(C61&gt;=1,C61&lt;=9999,MOD(C61,1)=0),FALSE)),"Check: sequence must be whole 1-9999",IF(COUNTIFS($B$15:$B$74,B61,$C$15:$C$74,C61)&gt;1,"Check: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setup",IF(OR(LEN(TRIM(D61&amp;""))=0,LEN(TRIM(E61&amp;""))=0,LEN(TRIM(J61&amp;""))=0,LEN(TRIM(K61&amp;""))=0,LEN(TRIM(Q61&amp;""))=0,LEN(TRIM(R61&amp;""))=0),"Check: before-after evidence missing",IF(NOT(OR(EXACT(I61,"Source correction"),EXACT(I61,"Formula correction"),EXACT(I61,"Method change"),EXACT(I61,"Boundary change"),EXACT(I61,"Presentation"),EXACT(I61,"Mixed"))),"Check: change type invalid",IF(NOT(OR(EXACT(P61,"Same basis"),EXACT(P61,"Basis changed"),EXACT(P61,"Narrative only"))),"Check: comparison basis invalid",IF(NOT(OR(EXACT(S61,"Draft"),EXACT(S61,"In review"),EXACT(S61,"Approved"),EXACT(S61,"Rejected"))),"Check: review state invalid",IF(NOT(OR(EXACT(W61,"Not checked"),EXACT(W61,"Pending"),EXACT(W61,"Checked"),EXACT(W61,"Not required"))),"Check: dependency state invalid",IF(NOT(OR(EXACT(Y61,"Unreleased"),EXACT(Y61,"Released"),EXACT(Y61,"No release needed"))),"Check: release state invalid",IF(OR(AND(LEN(F61&amp;"")&gt;0,NOT(IF(AND(ISNUMBER(F61),NOT(ISLOGICAL(F61))),AND(F61&gt;=1,F61&lt;=2958465,MOD(F61,1)=0),FALSE))),AND(LEN(G61&amp;"")&gt;0,NOT(IF(AND(ISNUMBER(G61),NOT(ISLOGICAL(G61))),AND(G61&gt;=1,G61&lt;=2958465,MOD(G61,1)=0),FALSE))),AND(LEN(H61&amp;"")&gt;0,NOT(IF(AND(ISNUMBER(H61),NOT(ISLOGICAL(H61))),AND(H61&gt;=1,H61&lt;=2958465,MOD(H61,1)=0),FALSE))),AND(LEN(U61&amp;"")&gt;0,NOT(IF(AND(ISNUMBER(U61),NOT(ISLOGICAL(U61))),AND(U61&gt;=1,U61&lt;=2958465,MOD(U61,1)=0),FALSE))),AND(LEN(AA61&amp;"")&gt;0,NOT(IF(AND(ISNUMBER(AA61),NOT(ISLOGICAL(AA61))),AND(AA61&gt;=1,AA61&lt;=2958465,MOD(AA61,1)=0),FALSE))),AND(LEN(AC61&amp;"")&gt;0,NOT(IF(AND(ISNUMBER(AC61),NOT(ISLOGICAL(AC61))),AND(AC61&gt;=1,AC61&lt;=2958465,MOD(AC61,1)=0),FALSE)))),"Check: entered date invalid",IF(OR(LEN(F61&amp;"")=0,LEN(G61&amp;"")=0,F61&gt;G61,F61&lt;$B$7,G61&gt;$B$8),"Check: reporting period invalid",IF(OR(LEN(H61&amp;"")=0,H61&gt;$B$9),"Check: detected date missing or future",IF(OR(AND(LEN(U61&amp;"")&gt;0,OR(U61&lt;H61,U61&gt;$B$9)),AND(LEN(AA61&amp;"")&gt;0,OR(AA61&lt;H61,AA61&gt;$B$9))),"Check: actual date chronology",IF(OR(LEN(TRIM(N61&amp;""))=0,LEN(TRIM(O61&amp;""))=0,NOT(EXACT(N61,TRIM(N61))),NOT(EXACT(O61,TRIM(O61)))),"Check: units missing or untrimmed",IF(AND(EXACT(P61,"Same basis"),OR(NOT(IF(AND(ISNUMBER(L61),NOT(ISLOGICAL(L61))),ABS(L61)&lt;=1000000000000,FALSE)),NOT(IF(AND(ISNUMBER(M61),NOT(ISLOGICAL(M61))),ABS(M61)&lt;=1000000000000,FALSE)))),"Check: numeric pair required",IF(AND(EXACT(P61,"Same basis"),NOT(EXACT(N61,O61))),"Check: units differ",IF(AND(EXACT(P61,"Basis changed"),OR(AND(LEN(L61&amp;"")&gt;0,NOT(IF(AND(ISNUMBER(L61),NOT(ISLOGICAL(L61))),ABS(L61)&lt;=1000000000000,FALSE))),AND(LEN(M61&amp;"")&gt;0,NOT(IF(AND(ISNUMBER(M61),NOT(ISLOGICAL(M61))),ABS(M61)&lt;=1000000000000,FALSE))),AND(LEN(L61&amp;"")=0,LEN(M61&amp;"")&gt;0),AND(LEN(L61&amp;"")&gt;0,LEN(M61&amp;"")=0))),"Check: basis-change values invalid",IF(AND(EXACT(P61,"Narrative only"),OR(LEN(TRIM(L61&amp;""))=0,LEN(TRIM(M61&amp;""))=0,NOT(EXACT(N61,"Narrative")),NOT(EXACT(O61,"Narrative")))),"Check: narrative pair or marker missing",IF(AND(NOT(EXACT(S61,"Draft")),OR(LEN(TRIM(T61&amp;""))=0,LEN(U61&amp;"")=0,LEN(TRIM(V61&amp;""))=0)),"Check: review record incomplete",IF(AND(EXACT(S61,"Draft"),LEN(U61&amp;"")&gt;0),"Check: update review state",IF(AND(EXACT(S61,"Approved"),LEN(TRIM(AD61&amp;""))=0),"Check: historical-disclosure decision missing",IF(AND(OR(EXACT(W61,"Checked"),EXACT(W61,"Not required")),LEN(TRIM(X61&amp;""))=0),"Check: dependency evidence missing",IF(AND(EXACT(Y61,"Released"),OR(NOT(EXACT(S61,"Approved")),NOT(OR(EXACT(W61,"Checked"),EXACT(W61,"Not required"))),LEN(TRIM(Z61&amp;""))=0,LEN(AA61&amp;"")=0,AA61&lt;U61)),"Check: release prerequisites incomplete",IF(AND(NOT(EXACT(Y61,"Released")),LEN(AA61&amp;"")&gt;0),"Check: unused release date",IF(AND(EXACT(Y61,"No release needed"),OR(NOT(OR(EXACT(S61,"Approved"),EXACT(S61,"Rejected"))),LEN(TRIM(Z61&amp;""))=0)),"Check: no-release decision incomplete",IF(AND(EXACT(Y61,"Unreleased"),NOT(EXACT(S61,"Rejected")),OR(LEN(TRIM(AB61&amp;""))=0,LEN(AC61&amp;"")=0)),"Check: next action or date missing","Recorded")))))))))))))))))))))))))))))))))</x:f>
      </x:c>
      <x:c r="AF61" s="19" t="str">
        <x:f>IF(AE61="Recorded",IF(AND(AE61="Recorded",EXACT(P61,"Same basis")),M61-L61,""),"")</x:f>
      </x:c>
      <x:c r="AG61" s="27" t="str">
        <x:f>IF(AE61="Recorded",IF(AND(AE61="Recorded",EXACT(P61,"Same basis")),IF(SIGN(L61)=1,IF(SIGN(M61-L61)=0,0,IF(LOG10(ABS(M61-L61))-LOG10(L61)&gt;300,"n.a.",(M61-L61)/L61)),"n.a."),""),"")</x:f>
      </x:c>
      <x:c r="AH61" s="17" t="str">
        <x:f>IF(LEN(AE61&amp;"")=0,"",IF(AE61&lt;&gt;"Recorded","Check: resolve input issue",IF(EXACT(P61,"Same basis"),IF(ISNUMBER(AG61),"Numeric comparison available","Delta only; relative change unavailable"),IF(EXACT(P61,"Narrative only"),"Narrative comparison only","Basis changed; no numeric delta"))))</x:f>
      </x:c>
      <x:c r="AI61" s="17" t="str">
        <x:f>IF(LEN(AE61&amp;"")=0,"",IF(AE61&lt;&gt;"Recorded","Check: resolve input issue",IF(EXACT(S61,"Rejected"),"Rejected; no release",IF(EXACT(Y61,"No release needed"),"No-release decision recorded",IF(EXACT(Y61,"Released"),"Release recorded",IF(NOT(EXACT(S61,"Approved")),"Review not approved",IF(OR(EXACT(W61,"Checked"),EXACT(W61,"Not required")),"Approved; release pending","Approved; update dependents")))))))</x:f>
      </x:c>
    </x:row>
    <x:row r="62" ht="52" customHeight="1">
      <x:c r="A62" s="9"/>
      <x:c r="B62" s="9"/>
      <x:c r="C62" s="26"/>
      <x:c r="D62" s="9"/>
      <x:c r="E62" s="9"/>
      <x:c r="F62" s="26"/>
      <x:c r="G62" s="26"/>
      <x:c r="H62" s="26"/>
      <x:c r="I62" s="9"/>
      <x:c r="J62" s="9"/>
      <x:c r="K62" s="9"/>
      <x:c r="L62" s="26"/>
      <x:c r="M62" s="26"/>
      <x:c r="N62" s="9"/>
      <x:c r="O62" s="9"/>
      <x:c r="P62" s="9"/>
      <x:c r="Q62" s="9"/>
      <x:c r="R62" s="9"/>
      <x:c r="S62" s="9"/>
      <x:c r="T62" s="9"/>
      <x:c r="U62" s="26"/>
      <x:c r="V62" s="9"/>
      <x:c r="W62" s="9"/>
      <x:c r="X62" s="9"/>
      <x:c r="Y62" s="9"/>
      <x:c r="Z62" s="9"/>
      <x:c r="AA62" s="26"/>
      <x:c r="AB62" s="9"/>
      <x:c r="AC62" s="26"/>
      <x:c r="AD62" s="9"/>
      <x:c r="AE62" s="17" t="str">
        <x:f>IF(COUNTA(A62:AD62)=0,"",IF(OR(ISERROR($B$7),ISERROR($B$8),ISERROR($B$9),ISERROR(F62),ISERROR(G62),ISERROR(H62),ISERROR(U62),ISERROR(AA62),ISERROR(AC62),ISERROR(C62),ISERROR(L62),ISERROR(M62)),"Check: numeric/date input error",IF(OR(LEN(TRIM(A62&amp;""))=0,NOT(ISTEXT(A62)),NOT(EXACT(A62,TRIM(A62)))),"Check: change ID missing or untrimmed",IF(OR(ISNUMBER(FIND("*",A62)),ISNUMBER(FIND("?",A62)),ISNUMBER(FIND("~",A62))),"Check: change ID contains wildcard",IF(OR(LEN(TRIM(B62&amp;""))=0,NOT(ISTEXT(B62)),NOT(EXACT(B62,TRIM(B62)))),"Check: calculation ID missing or untrimmed",IF(OR(ISNUMBER(FIND("*",B62)),ISNUMBER(FIND("?",B62)),ISNUMBER(FIND("~",B62))),"Check: calculation ID contains wildcard",IF(COUNTIFS($A$15:$A$74,A62)&gt;1,"Check: duplicate change ID",IF(NOT(IF(AND(ISNUMBER(C62),NOT(ISLOGICAL(C62))),AND(C62&gt;=1,C62&lt;=9999,MOD(C62,1)=0),FALSE)),"Check: sequence must be whole 1-9999",IF(COUNTIFS($B$15:$B$74,B62,$C$15:$C$74,C62)&gt;1,"Check: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setup",IF(OR(LEN(TRIM(D62&amp;""))=0,LEN(TRIM(E62&amp;""))=0,LEN(TRIM(J62&amp;""))=0,LEN(TRIM(K62&amp;""))=0,LEN(TRIM(Q62&amp;""))=0,LEN(TRIM(R62&amp;""))=0),"Check: before-after evidence missing",IF(NOT(OR(EXACT(I62,"Source correction"),EXACT(I62,"Formula correction"),EXACT(I62,"Method change"),EXACT(I62,"Boundary change"),EXACT(I62,"Presentation"),EXACT(I62,"Mixed"))),"Check: change type invalid",IF(NOT(OR(EXACT(P62,"Same basis"),EXACT(P62,"Basis changed"),EXACT(P62,"Narrative only"))),"Check: comparison basis invalid",IF(NOT(OR(EXACT(S62,"Draft"),EXACT(S62,"In review"),EXACT(S62,"Approved"),EXACT(S62,"Rejected"))),"Check: review state invalid",IF(NOT(OR(EXACT(W62,"Not checked"),EXACT(W62,"Pending"),EXACT(W62,"Checked"),EXACT(W62,"Not required"))),"Check: dependency state invalid",IF(NOT(OR(EXACT(Y62,"Unreleased"),EXACT(Y62,"Released"),EXACT(Y62,"No release needed"))),"Check: release state invalid",IF(OR(AND(LEN(F62&amp;"")&gt;0,NOT(IF(AND(ISNUMBER(F62),NOT(ISLOGICAL(F62))),AND(F62&gt;=1,F62&lt;=2958465,MOD(F62,1)=0),FALSE))),AND(LEN(G62&amp;"")&gt;0,NOT(IF(AND(ISNUMBER(G62),NOT(ISLOGICAL(G62))),AND(G62&gt;=1,G62&lt;=2958465,MOD(G62,1)=0),FALSE))),AND(LEN(H62&amp;"")&gt;0,NOT(IF(AND(ISNUMBER(H62),NOT(ISLOGICAL(H62))),AND(H62&gt;=1,H62&lt;=2958465,MOD(H62,1)=0),FALSE))),AND(LEN(U62&amp;"")&gt;0,NOT(IF(AND(ISNUMBER(U62),NOT(ISLOGICAL(U62))),AND(U62&gt;=1,U62&lt;=2958465,MOD(U62,1)=0),FALSE))),AND(LEN(AA62&amp;"")&gt;0,NOT(IF(AND(ISNUMBER(AA62),NOT(ISLOGICAL(AA62))),AND(AA62&gt;=1,AA62&lt;=2958465,MOD(AA62,1)=0),FALSE))),AND(LEN(AC62&amp;"")&gt;0,NOT(IF(AND(ISNUMBER(AC62),NOT(ISLOGICAL(AC62))),AND(AC62&gt;=1,AC62&lt;=2958465,MOD(AC62,1)=0),FALSE)))),"Check: entered date invalid",IF(OR(LEN(F62&amp;"")=0,LEN(G62&amp;"")=0,F62&gt;G62,F62&lt;$B$7,G62&gt;$B$8),"Check: reporting period invalid",IF(OR(LEN(H62&amp;"")=0,H62&gt;$B$9),"Check: detected date missing or future",IF(OR(AND(LEN(U62&amp;"")&gt;0,OR(U62&lt;H62,U62&gt;$B$9)),AND(LEN(AA62&amp;"")&gt;0,OR(AA62&lt;H62,AA62&gt;$B$9))),"Check: actual date chronology",IF(OR(LEN(TRIM(N62&amp;""))=0,LEN(TRIM(O62&amp;""))=0,NOT(EXACT(N62,TRIM(N62))),NOT(EXACT(O62,TRIM(O62)))),"Check: units missing or untrimmed",IF(AND(EXACT(P62,"Same basis"),OR(NOT(IF(AND(ISNUMBER(L62),NOT(ISLOGICAL(L62))),ABS(L62)&lt;=1000000000000,FALSE)),NOT(IF(AND(ISNUMBER(M62),NOT(ISLOGICAL(M62))),ABS(M62)&lt;=1000000000000,FALSE)))),"Check: numeric pair required",IF(AND(EXACT(P62,"Same basis"),NOT(EXACT(N62,O62))),"Check: units differ",IF(AND(EXACT(P62,"Basis changed"),OR(AND(LEN(L62&amp;"")&gt;0,NOT(IF(AND(ISNUMBER(L62),NOT(ISLOGICAL(L62))),ABS(L62)&lt;=1000000000000,FALSE))),AND(LEN(M62&amp;"")&gt;0,NOT(IF(AND(ISNUMBER(M62),NOT(ISLOGICAL(M62))),ABS(M62)&lt;=1000000000000,FALSE))),AND(LEN(L62&amp;"")=0,LEN(M62&amp;"")&gt;0),AND(LEN(L62&amp;"")&gt;0,LEN(M62&amp;"")=0))),"Check: basis-change values invalid",IF(AND(EXACT(P62,"Narrative only"),OR(LEN(TRIM(L62&amp;""))=0,LEN(TRIM(M62&amp;""))=0,NOT(EXACT(N62,"Narrative")),NOT(EXACT(O62,"Narrative")))),"Check: narrative pair or marker missing",IF(AND(NOT(EXACT(S62,"Draft")),OR(LEN(TRIM(T62&amp;""))=0,LEN(U62&amp;"")=0,LEN(TRIM(V62&amp;""))=0)),"Check: review record incomplete",IF(AND(EXACT(S62,"Draft"),LEN(U62&amp;"")&gt;0),"Check: update review state",IF(AND(EXACT(S62,"Approved"),LEN(TRIM(AD62&amp;""))=0),"Check: historical-disclosure decision missing",IF(AND(OR(EXACT(W62,"Checked"),EXACT(W62,"Not required")),LEN(TRIM(X62&amp;""))=0),"Check: dependency evidence missing",IF(AND(EXACT(Y62,"Released"),OR(NOT(EXACT(S62,"Approved")),NOT(OR(EXACT(W62,"Checked"),EXACT(W62,"Not required"))),LEN(TRIM(Z62&amp;""))=0,LEN(AA62&amp;"")=0,AA62&lt;U62)),"Check: release prerequisites incomplete",IF(AND(NOT(EXACT(Y62,"Released")),LEN(AA62&amp;"")&gt;0),"Check: unused release date",IF(AND(EXACT(Y62,"No release needed"),OR(NOT(OR(EXACT(S62,"Approved"),EXACT(S62,"Rejected"))),LEN(TRIM(Z62&amp;""))=0)),"Check: no-release decision incomplete",IF(AND(EXACT(Y62,"Unreleased"),NOT(EXACT(S62,"Rejected")),OR(LEN(TRIM(AB62&amp;""))=0,LEN(AC62&amp;"")=0)),"Check: next action or date missing","Recorded")))))))))))))))))))))))))))))))))</x:f>
      </x:c>
      <x:c r="AF62" s="19" t="str">
        <x:f>IF(AE62="Recorded",IF(AND(AE62="Recorded",EXACT(P62,"Same basis")),M62-L62,""),"")</x:f>
      </x:c>
      <x:c r="AG62" s="27" t="str">
        <x:f>IF(AE62="Recorded",IF(AND(AE62="Recorded",EXACT(P62,"Same basis")),IF(SIGN(L62)=1,IF(SIGN(M62-L62)=0,0,IF(LOG10(ABS(M62-L62))-LOG10(L62)&gt;300,"n.a.",(M62-L62)/L62)),"n.a."),""),"")</x:f>
      </x:c>
      <x:c r="AH62" s="17" t="str">
        <x:f>IF(LEN(AE62&amp;"")=0,"",IF(AE62&lt;&gt;"Recorded","Check: resolve input issue",IF(EXACT(P62,"Same basis"),IF(ISNUMBER(AG62),"Numeric comparison available","Delta only; relative change unavailable"),IF(EXACT(P62,"Narrative only"),"Narrative comparison only","Basis changed; no numeric delta"))))</x:f>
      </x:c>
      <x:c r="AI62" s="17" t="str">
        <x:f>IF(LEN(AE62&amp;"")=0,"",IF(AE62&lt;&gt;"Recorded","Check: resolve input issue",IF(EXACT(S62,"Rejected"),"Rejected; no release",IF(EXACT(Y62,"No release needed"),"No-release decision recorded",IF(EXACT(Y62,"Released"),"Release recorded",IF(NOT(EXACT(S62,"Approved")),"Review not approved",IF(OR(EXACT(W62,"Checked"),EXACT(W62,"Not required")),"Approved; release pending","Approved; update dependents")))))))</x:f>
      </x:c>
    </x:row>
    <x:row r="63" ht="52" customHeight="1">
      <x:c r="A63" s="9"/>
      <x:c r="B63" s="9"/>
      <x:c r="C63" s="26"/>
      <x:c r="D63" s="9"/>
      <x:c r="E63" s="9"/>
      <x:c r="F63" s="26"/>
      <x:c r="G63" s="26"/>
      <x:c r="H63" s="26"/>
      <x:c r="I63" s="9"/>
      <x:c r="J63" s="9"/>
      <x:c r="K63" s="9"/>
      <x:c r="L63" s="26"/>
      <x:c r="M63" s="26"/>
      <x:c r="N63" s="9"/>
      <x:c r="O63" s="9"/>
      <x:c r="P63" s="9"/>
      <x:c r="Q63" s="9"/>
      <x:c r="R63" s="9"/>
      <x:c r="S63" s="9"/>
      <x:c r="T63" s="9"/>
      <x:c r="U63" s="26"/>
      <x:c r="V63" s="9"/>
      <x:c r="W63" s="9"/>
      <x:c r="X63" s="9"/>
      <x:c r="Y63" s="9"/>
      <x:c r="Z63" s="9"/>
      <x:c r="AA63" s="26"/>
      <x:c r="AB63" s="9"/>
      <x:c r="AC63" s="26"/>
      <x:c r="AD63" s="9"/>
      <x:c r="AE63" s="17" t="str">
        <x:f>IF(COUNTA(A63:AD63)=0,"",IF(OR(ISERROR($B$7),ISERROR($B$8),ISERROR($B$9),ISERROR(F63),ISERROR(G63),ISERROR(H63),ISERROR(U63),ISERROR(AA63),ISERROR(AC63),ISERROR(C63),ISERROR(L63),ISERROR(M63)),"Check: numeric/date input error",IF(OR(LEN(TRIM(A63&amp;""))=0,NOT(ISTEXT(A63)),NOT(EXACT(A63,TRIM(A63)))),"Check: change ID missing or untrimmed",IF(OR(ISNUMBER(FIND("*",A63)),ISNUMBER(FIND("?",A63)),ISNUMBER(FIND("~",A63))),"Check: change ID contains wildcard",IF(OR(LEN(TRIM(B63&amp;""))=0,NOT(ISTEXT(B63)),NOT(EXACT(B63,TRIM(B63)))),"Check: calculation ID missing or untrimmed",IF(OR(ISNUMBER(FIND("*",B63)),ISNUMBER(FIND("?",B63)),ISNUMBER(FIND("~",B63))),"Check: calculation ID contains wildcard",IF(COUNTIFS($A$15:$A$74,A63)&gt;1,"Check: duplicate change ID",IF(NOT(IF(AND(ISNUMBER(C63),NOT(ISLOGICAL(C63))),AND(C63&gt;=1,C63&lt;=9999,MOD(C63,1)=0),FALSE)),"Check: sequence must be whole 1-9999",IF(COUNTIFS($B$15:$B$74,B63,$C$15:$C$74,C63)&gt;1,"Check: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setup",IF(OR(LEN(TRIM(D63&amp;""))=0,LEN(TRIM(E63&amp;""))=0,LEN(TRIM(J63&amp;""))=0,LEN(TRIM(K63&amp;""))=0,LEN(TRIM(Q63&amp;""))=0,LEN(TRIM(R63&amp;""))=0),"Check: before-after evidence missing",IF(NOT(OR(EXACT(I63,"Source correction"),EXACT(I63,"Formula correction"),EXACT(I63,"Method change"),EXACT(I63,"Boundary change"),EXACT(I63,"Presentation"),EXACT(I63,"Mixed"))),"Check: change type invalid",IF(NOT(OR(EXACT(P63,"Same basis"),EXACT(P63,"Basis changed"),EXACT(P63,"Narrative only"))),"Check: comparison basis invalid",IF(NOT(OR(EXACT(S63,"Draft"),EXACT(S63,"In review"),EXACT(S63,"Approved"),EXACT(S63,"Rejected"))),"Check: review state invalid",IF(NOT(OR(EXACT(W63,"Not checked"),EXACT(W63,"Pending"),EXACT(W63,"Checked"),EXACT(W63,"Not required"))),"Check: dependency state invalid",IF(NOT(OR(EXACT(Y63,"Unreleased"),EXACT(Y63,"Released"),EXACT(Y63,"No release needed"))),"Check: release state invalid",IF(OR(AND(LEN(F63&amp;"")&gt;0,NOT(IF(AND(ISNUMBER(F63),NOT(ISLOGICAL(F63))),AND(F63&gt;=1,F63&lt;=2958465,MOD(F63,1)=0),FALSE))),AND(LEN(G63&amp;"")&gt;0,NOT(IF(AND(ISNUMBER(G63),NOT(ISLOGICAL(G63))),AND(G63&gt;=1,G63&lt;=2958465,MOD(G63,1)=0),FALSE))),AND(LEN(H63&amp;"")&gt;0,NOT(IF(AND(ISNUMBER(H63),NOT(ISLOGICAL(H63))),AND(H63&gt;=1,H63&lt;=2958465,MOD(H63,1)=0),FALSE))),AND(LEN(U63&amp;"")&gt;0,NOT(IF(AND(ISNUMBER(U63),NOT(ISLOGICAL(U63))),AND(U63&gt;=1,U63&lt;=2958465,MOD(U63,1)=0),FALSE))),AND(LEN(AA63&amp;"")&gt;0,NOT(IF(AND(ISNUMBER(AA63),NOT(ISLOGICAL(AA63))),AND(AA63&gt;=1,AA63&lt;=2958465,MOD(AA63,1)=0),FALSE))),AND(LEN(AC63&amp;"")&gt;0,NOT(IF(AND(ISNUMBER(AC63),NOT(ISLOGICAL(AC63))),AND(AC63&gt;=1,AC63&lt;=2958465,MOD(AC63,1)=0),FALSE)))),"Check: entered date invalid",IF(OR(LEN(F63&amp;"")=0,LEN(G63&amp;"")=0,F63&gt;G63,F63&lt;$B$7,G63&gt;$B$8),"Check: reporting period invalid",IF(OR(LEN(H63&amp;"")=0,H63&gt;$B$9),"Check: detected date missing or future",IF(OR(AND(LEN(U63&amp;"")&gt;0,OR(U63&lt;H63,U63&gt;$B$9)),AND(LEN(AA63&amp;"")&gt;0,OR(AA63&lt;H63,AA63&gt;$B$9))),"Check: actual date chronology",IF(OR(LEN(TRIM(N63&amp;""))=0,LEN(TRIM(O63&amp;""))=0,NOT(EXACT(N63,TRIM(N63))),NOT(EXACT(O63,TRIM(O63)))),"Check: units missing or untrimmed",IF(AND(EXACT(P63,"Same basis"),OR(NOT(IF(AND(ISNUMBER(L63),NOT(ISLOGICAL(L63))),ABS(L63)&lt;=1000000000000,FALSE)),NOT(IF(AND(ISNUMBER(M63),NOT(ISLOGICAL(M63))),ABS(M63)&lt;=1000000000000,FALSE)))),"Check: numeric pair required",IF(AND(EXACT(P63,"Same basis"),NOT(EXACT(N63,O63))),"Check: units differ",IF(AND(EXACT(P63,"Basis changed"),OR(AND(LEN(L63&amp;"")&gt;0,NOT(IF(AND(ISNUMBER(L63),NOT(ISLOGICAL(L63))),ABS(L63)&lt;=1000000000000,FALSE))),AND(LEN(M63&amp;"")&gt;0,NOT(IF(AND(ISNUMBER(M63),NOT(ISLOGICAL(M63))),ABS(M63)&lt;=1000000000000,FALSE))),AND(LEN(L63&amp;"")=0,LEN(M63&amp;"")&gt;0),AND(LEN(L63&amp;"")&gt;0,LEN(M63&amp;"")=0))),"Check: basis-change values invalid",IF(AND(EXACT(P63,"Narrative only"),OR(LEN(TRIM(L63&amp;""))=0,LEN(TRIM(M63&amp;""))=0,NOT(EXACT(N63,"Narrative")),NOT(EXACT(O63,"Narrative")))),"Check: narrative pair or marker missing",IF(AND(NOT(EXACT(S63,"Draft")),OR(LEN(TRIM(T63&amp;""))=0,LEN(U63&amp;"")=0,LEN(TRIM(V63&amp;""))=0)),"Check: review record incomplete",IF(AND(EXACT(S63,"Draft"),LEN(U63&amp;"")&gt;0),"Check: update review state",IF(AND(EXACT(S63,"Approved"),LEN(TRIM(AD63&amp;""))=0),"Check: historical-disclosure decision missing",IF(AND(OR(EXACT(W63,"Checked"),EXACT(W63,"Not required")),LEN(TRIM(X63&amp;""))=0),"Check: dependency evidence missing",IF(AND(EXACT(Y63,"Released"),OR(NOT(EXACT(S63,"Approved")),NOT(OR(EXACT(W63,"Checked"),EXACT(W63,"Not required"))),LEN(TRIM(Z63&amp;""))=0,LEN(AA63&amp;"")=0,AA63&lt;U63)),"Check: release prerequisites incomplete",IF(AND(NOT(EXACT(Y63,"Released")),LEN(AA63&amp;"")&gt;0),"Check: unused release date",IF(AND(EXACT(Y63,"No release needed"),OR(NOT(OR(EXACT(S63,"Approved"),EXACT(S63,"Rejected"))),LEN(TRIM(Z63&amp;""))=0)),"Check: no-release decision incomplete",IF(AND(EXACT(Y63,"Unreleased"),NOT(EXACT(S63,"Rejected")),OR(LEN(TRIM(AB63&amp;""))=0,LEN(AC63&amp;"")=0)),"Check: next action or date missing","Recorded")))))))))))))))))))))))))))))))))</x:f>
      </x:c>
      <x:c r="AF63" s="19" t="str">
        <x:f>IF(AE63="Recorded",IF(AND(AE63="Recorded",EXACT(P63,"Same basis")),M63-L63,""),"")</x:f>
      </x:c>
      <x:c r="AG63" s="27" t="str">
        <x:f>IF(AE63="Recorded",IF(AND(AE63="Recorded",EXACT(P63,"Same basis")),IF(SIGN(L63)=1,IF(SIGN(M63-L63)=0,0,IF(LOG10(ABS(M63-L63))-LOG10(L63)&gt;300,"n.a.",(M63-L63)/L63)),"n.a."),""),"")</x:f>
      </x:c>
      <x:c r="AH63" s="17" t="str">
        <x:f>IF(LEN(AE63&amp;"")=0,"",IF(AE63&lt;&gt;"Recorded","Check: resolve input issue",IF(EXACT(P63,"Same basis"),IF(ISNUMBER(AG63),"Numeric comparison available","Delta only; relative change unavailable"),IF(EXACT(P63,"Narrative only"),"Narrative comparison only","Basis changed; no numeric delta"))))</x:f>
      </x:c>
      <x:c r="AI63" s="17" t="str">
        <x:f>IF(LEN(AE63&amp;"")=0,"",IF(AE63&lt;&gt;"Recorded","Check: resolve input issue",IF(EXACT(S63,"Rejected"),"Rejected; no release",IF(EXACT(Y63,"No release needed"),"No-release decision recorded",IF(EXACT(Y63,"Released"),"Release recorded",IF(NOT(EXACT(S63,"Approved")),"Review not approved",IF(OR(EXACT(W63,"Checked"),EXACT(W63,"Not required")),"Approved; release pending","Approved; update dependents")))))))</x:f>
      </x:c>
    </x:row>
    <x:row r="64" ht="52" customHeight="1">
      <x:c r="A64" s="9"/>
      <x:c r="B64" s="9"/>
      <x:c r="C64" s="26"/>
      <x:c r="D64" s="9"/>
      <x:c r="E64" s="9"/>
      <x:c r="F64" s="26"/>
      <x:c r="G64" s="26"/>
      <x:c r="H64" s="26"/>
      <x:c r="I64" s="9"/>
      <x:c r="J64" s="9"/>
      <x:c r="K64" s="9"/>
      <x:c r="L64" s="26"/>
      <x:c r="M64" s="26"/>
      <x:c r="N64" s="9"/>
      <x:c r="O64" s="9"/>
      <x:c r="P64" s="9"/>
      <x:c r="Q64" s="9"/>
      <x:c r="R64" s="9"/>
      <x:c r="S64" s="9"/>
      <x:c r="T64" s="9"/>
      <x:c r="U64" s="26"/>
      <x:c r="V64" s="9"/>
      <x:c r="W64" s="9"/>
      <x:c r="X64" s="9"/>
      <x:c r="Y64" s="9"/>
      <x:c r="Z64" s="9"/>
      <x:c r="AA64" s="26"/>
      <x:c r="AB64" s="9"/>
      <x:c r="AC64" s="26"/>
      <x:c r="AD64" s="9"/>
      <x:c r="AE64" s="17" t="str">
        <x:f>IF(COUNTA(A64:AD64)=0,"",IF(OR(ISERROR($B$7),ISERROR($B$8),ISERROR($B$9),ISERROR(F64),ISERROR(G64),ISERROR(H64),ISERROR(U64),ISERROR(AA64),ISERROR(AC64),ISERROR(C64),ISERROR(L64),ISERROR(M64)),"Check: numeric/date input error",IF(OR(LEN(TRIM(A64&amp;""))=0,NOT(ISTEXT(A64)),NOT(EXACT(A64,TRIM(A64)))),"Check: change ID missing or untrimmed",IF(OR(ISNUMBER(FIND("*",A64)),ISNUMBER(FIND("?",A64)),ISNUMBER(FIND("~",A64))),"Check: change ID contains wildcard",IF(OR(LEN(TRIM(B64&amp;""))=0,NOT(ISTEXT(B64)),NOT(EXACT(B64,TRIM(B64)))),"Check: calculation ID missing or untrimmed",IF(OR(ISNUMBER(FIND("*",B64)),ISNUMBER(FIND("?",B64)),ISNUMBER(FIND("~",B64))),"Check: calculation ID contains wildcard",IF(COUNTIFS($A$15:$A$74,A64)&gt;1,"Check: duplicate change ID",IF(NOT(IF(AND(ISNUMBER(C64),NOT(ISLOGICAL(C64))),AND(C64&gt;=1,C64&lt;=9999,MOD(C64,1)=0),FALSE)),"Check: sequence must be whole 1-9999",IF(COUNTIFS($B$15:$B$74,B64,$C$15:$C$74,C64)&gt;1,"Check: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setup",IF(OR(LEN(TRIM(D64&amp;""))=0,LEN(TRIM(E64&amp;""))=0,LEN(TRIM(J64&amp;""))=0,LEN(TRIM(K64&amp;""))=0,LEN(TRIM(Q64&amp;""))=0,LEN(TRIM(R64&amp;""))=0),"Check: before-after evidence missing",IF(NOT(OR(EXACT(I64,"Source correction"),EXACT(I64,"Formula correction"),EXACT(I64,"Method change"),EXACT(I64,"Boundary change"),EXACT(I64,"Presentation"),EXACT(I64,"Mixed"))),"Check: change type invalid",IF(NOT(OR(EXACT(P64,"Same basis"),EXACT(P64,"Basis changed"),EXACT(P64,"Narrative only"))),"Check: comparison basis invalid",IF(NOT(OR(EXACT(S64,"Draft"),EXACT(S64,"In review"),EXACT(S64,"Approved"),EXACT(S64,"Rejected"))),"Check: review state invalid",IF(NOT(OR(EXACT(W64,"Not checked"),EXACT(W64,"Pending"),EXACT(W64,"Checked"),EXACT(W64,"Not required"))),"Check: dependency state invalid",IF(NOT(OR(EXACT(Y64,"Unreleased"),EXACT(Y64,"Released"),EXACT(Y64,"No release needed"))),"Check: release state invalid",IF(OR(AND(LEN(F64&amp;"")&gt;0,NOT(IF(AND(ISNUMBER(F64),NOT(ISLOGICAL(F64))),AND(F64&gt;=1,F64&lt;=2958465,MOD(F64,1)=0),FALSE))),AND(LEN(G64&amp;"")&gt;0,NOT(IF(AND(ISNUMBER(G64),NOT(ISLOGICAL(G64))),AND(G64&gt;=1,G64&lt;=2958465,MOD(G64,1)=0),FALSE))),AND(LEN(H64&amp;"")&gt;0,NOT(IF(AND(ISNUMBER(H64),NOT(ISLOGICAL(H64))),AND(H64&gt;=1,H64&lt;=2958465,MOD(H64,1)=0),FALSE))),AND(LEN(U64&amp;"")&gt;0,NOT(IF(AND(ISNUMBER(U64),NOT(ISLOGICAL(U64))),AND(U64&gt;=1,U64&lt;=2958465,MOD(U64,1)=0),FALSE))),AND(LEN(AA64&amp;"")&gt;0,NOT(IF(AND(ISNUMBER(AA64),NOT(ISLOGICAL(AA64))),AND(AA64&gt;=1,AA64&lt;=2958465,MOD(AA64,1)=0),FALSE))),AND(LEN(AC64&amp;"")&gt;0,NOT(IF(AND(ISNUMBER(AC64),NOT(ISLOGICAL(AC64))),AND(AC64&gt;=1,AC64&lt;=2958465,MOD(AC64,1)=0),FALSE)))),"Check: entered date invalid",IF(OR(LEN(F64&amp;"")=0,LEN(G64&amp;"")=0,F64&gt;G64,F64&lt;$B$7,G64&gt;$B$8),"Check: reporting period invalid",IF(OR(LEN(H64&amp;"")=0,H64&gt;$B$9),"Check: detected date missing or future",IF(OR(AND(LEN(U64&amp;"")&gt;0,OR(U64&lt;H64,U64&gt;$B$9)),AND(LEN(AA64&amp;"")&gt;0,OR(AA64&lt;H64,AA64&gt;$B$9))),"Check: actual date chronology",IF(OR(LEN(TRIM(N64&amp;""))=0,LEN(TRIM(O64&amp;""))=0,NOT(EXACT(N64,TRIM(N64))),NOT(EXACT(O64,TRIM(O64)))),"Check: units missing or untrimmed",IF(AND(EXACT(P64,"Same basis"),OR(NOT(IF(AND(ISNUMBER(L64),NOT(ISLOGICAL(L64))),ABS(L64)&lt;=1000000000000,FALSE)),NOT(IF(AND(ISNUMBER(M64),NOT(ISLOGICAL(M64))),ABS(M64)&lt;=1000000000000,FALSE)))),"Check: numeric pair required",IF(AND(EXACT(P64,"Same basis"),NOT(EXACT(N64,O64))),"Check: units differ",IF(AND(EXACT(P64,"Basis changed"),OR(AND(LEN(L64&amp;"")&gt;0,NOT(IF(AND(ISNUMBER(L64),NOT(ISLOGICAL(L64))),ABS(L64)&lt;=1000000000000,FALSE))),AND(LEN(M64&amp;"")&gt;0,NOT(IF(AND(ISNUMBER(M64),NOT(ISLOGICAL(M64))),ABS(M64)&lt;=1000000000000,FALSE))),AND(LEN(L64&amp;"")=0,LEN(M64&amp;"")&gt;0),AND(LEN(L64&amp;"")&gt;0,LEN(M64&amp;"")=0))),"Check: basis-change values invalid",IF(AND(EXACT(P64,"Narrative only"),OR(LEN(TRIM(L64&amp;""))=0,LEN(TRIM(M64&amp;""))=0,NOT(EXACT(N64,"Narrative")),NOT(EXACT(O64,"Narrative")))),"Check: narrative pair or marker missing",IF(AND(NOT(EXACT(S64,"Draft")),OR(LEN(TRIM(T64&amp;""))=0,LEN(U64&amp;"")=0,LEN(TRIM(V64&amp;""))=0)),"Check: review record incomplete",IF(AND(EXACT(S64,"Draft"),LEN(U64&amp;"")&gt;0),"Check: update review state",IF(AND(EXACT(S64,"Approved"),LEN(TRIM(AD64&amp;""))=0),"Check: historical-disclosure decision missing",IF(AND(OR(EXACT(W64,"Checked"),EXACT(W64,"Not required")),LEN(TRIM(X64&amp;""))=0),"Check: dependency evidence missing",IF(AND(EXACT(Y64,"Released"),OR(NOT(EXACT(S64,"Approved")),NOT(OR(EXACT(W64,"Checked"),EXACT(W64,"Not required"))),LEN(TRIM(Z64&amp;""))=0,LEN(AA64&amp;"")=0,AA64&lt;U64)),"Check: release prerequisites incomplete",IF(AND(NOT(EXACT(Y64,"Released")),LEN(AA64&amp;"")&gt;0),"Check: unused release date",IF(AND(EXACT(Y64,"No release needed"),OR(NOT(OR(EXACT(S64,"Approved"),EXACT(S64,"Rejected"))),LEN(TRIM(Z64&amp;""))=0)),"Check: no-release decision incomplete",IF(AND(EXACT(Y64,"Unreleased"),NOT(EXACT(S64,"Rejected")),OR(LEN(TRIM(AB64&amp;""))=0,LEN(AC64&amp;"")=0)),"Check: next action or date missing","Recorded")))))))))))))))))))))))))))))))))</x:f>
      </x:c>
      <x:c r="AF64" s="19" t="str">
        <x:f>IF(AE64="Recorded",IF(AND(AE64="Recorded",EXACT(P64,"Same basis")),M64-L64,""),"")</x:f>
      </x:c>
      <x:c r="AG64" s="27" t="str">
        <x:f>IF(AE64="Recorded",IF(AND(AE64="Recorded",EXACT(P64,"Same basis")),IF(SIGN(L64)=1,IF(SIGN(M64-L64)=0,0,IF(LOG10(ABS(M64-L64))-LOG10(L64)&gt;300,"n.a.",(M64-L64)/L64)),"n.a."),""),"")</x:f>
      </x:c>
      <x:c r="AH64" s="17" t="str">
        <x:f>IF(LEN(AE64&amp;"")=0,"",IF(AE64&lt;&gt;"Recorded","Check: resolve input issue",IF(EXACT(P64,"Same basis"),IF(ISNUMBER(AG64),"Numeric comparison available","Delta only; relative change unavailable"),IF(EXACT(P64,"Narrative only"),"Narrative comparison only","Basis changed; no numeric delta"))))</x:f>
      </x:c>
      <x:c r="AI64" s="17" t="str">
        <x:f>IF(LEN(AE64&amp;"")=0,"",IF(AE64&lt;&gt;"Recorded","Check: resolve input issue",IF(EXACT(S64,"Rejected"),"Rejected; no release",IF(EXACT(Y64,"No release needed"),"No-release decision recorded",IF(EXACT(Y64,"Released"),"Release recorded",IF(NOT(EXACT(S64,"Approved")),"Review not approved",IF(OR(EXACT(W64,"Checked"),EXACT(W64,"Not required")),"Approved; release pending","Approved; update dependents")))))))</x:f>
      </x:c>
    </x:row>
    <x:row r="65" ht="52" customHeight="1">
      <x:c r="A65" s="9"/>
      <x:c r="B65" s="9"/>
      <x:c r="C65" s="26"/>
      <x:c r="D65" s="9"/>
      <x:c r="E65" s="9"/>
      <x:c r="F65" s="26"/>
      <x:c r="G65" s="26"/>
      <x:c r="H65" s="26"/>
      <x:c r="I65" s="9"/>
      <x:c r="J65" s="9"/>
      <x:c r="K65" s="9"/>
      <x:c r="L65" s="26"/>
      <x:c r="M65" s="26"/>
      <x:c r="N65" s="9"/>
      <x:c r="O65" s="9"/>
      <x:c r="P65" s="9"/>
      <x:c r="Q65" s="9"/>
      <x:c r="R65" s="9"/>
      <x:c r="S65" s="9"/>
      <x:c r="T65" s="9"/>
      <x:c r="U65" s="26"/>
      <x:c r="V65" s="9"/>
      <x:c r="W65" s="9"/>
      <x:c r="X65" s="9"/>
      <x:c r="Y65" s="9"/>
      <x:c r="Z65" s="9"/>
      <x:c r="AA65" s="26"/>
      <x:c r="AB65" s="9"/>
      <x:c r="AC65" s="26"/>
      <x:c r="AD65" s="9"/>
      <x:c r="AE65" s="17" t="str">
        <x:f>IF(COUNTA(A65:AD65)=0,"",IF(OR(ISERROR($B$7),ISERROR($B$8),ISERROR($B$9),ISERROR(F65),ISERROR(G65),ISERROR(H65),ISERROR(U65),ISERROR(AA65),ISERROR(AC65),ISERROR(C65),ISERROR(L65),ISERROR(M65)),"Check: numeric/date input error",IF(OR(LEN(TRIM(A65&amp;""))=0,NOT(ISTEXT(A65)),NOT(EXACT(A65,TRIM(A65)))),"Check: change ID missing or untrimmed",IF(OR(ISNUMBER(FIND("*",A65)),ISNUMBER(FIND("?",A65)),ISNUMBER(FIND("~",A65))),"Check: change ID contains wildcard",IF(OR(LEN(TRIM(B65&amp;""))=0,NOT(ISTEXT(B65)),NOT(EXACT(B65,TRIM(B65)))),"Check: calculation ID missing or untrimmed",IF(OR(ISNUMBER(FIND("*",B65)),ISNUMBER(FIND("?",B65)),ISNUMBER(FIND("~",B65))),"Check: calculation ID contains wildcard",IF(COUNTIFS($A$15:$A$74,A65)&gt;1,"Check: duplicate change ID",IF(NOT(IF(AND(ISNUMBER(C65),NOT(ISLOGICAL(C65))),AND(C65&gt;=1,C65&lt;=9999,MOD(C65,1)=0),FALSE)),"Check: sequence must be whole 1-9999",IF(COUNTIFS($B$15:$B$74,B65,$C$15:$C$74,C65)&gt;1,"Check: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setup",IF(OR(LEN(TRIM(D65&amp;""))=0,LEN(TRIM(E65&amp;""))=0,LEN(TRIM(J65&amp;""))=0,LEN(TRIM(K65&amp;""))=0,LEN(TRIM(Q65&amp;""))=0,LEN(TRIM(R65&amp;""))=0),"Check: before-after evidence missing",IF(NOT(OR(EXACT(I65,"Source correction"),EXACT(I65,"Formula correction"),EXACT(I65,"Method change"),EXACT(I65,"Boundary change"),EXACT(I65,"Presentation"),EXACT(I65,"Mixed"))),"Check: change type invalid",IF(NOT(OR(EXACT(P65,"Same basis"),EXACT(P65,"Basis changed"),EXACT(P65,"Narrative only"))),"Check: comparison basis invalid",IF(NOT(OR(EXACT(S65,"Draft"),EXACT(S65,"In review"),EXACT(S65,"Approved"),EXACT(S65,"Rejected"))),"Check: review state invalid",IF(NOT(OR(EXACT(W65,"Not checked"),EXACT(W65,"Pending"),EXACT(W65,"Checked"),EXACT(W65,"Not required"))),"Check: dependency state invalid",IF(NOT(OR(EXACT(Y65,"Unreleased"),EXACT(Y65,"Released"),EXACT(Y65,"No release needed"))),"Check: release state invalid",IF(OR(AND(LEN(F65&amp;"")&gt;0,NOT(IF(AND(ISNUMBER(F65),NOT(ISLOGICAL(F65))),AND(F65&gt;=1,F65&lt;=2958465,MOD(F65,1)=0),FALSE))),AND(LEN(G65&amp;"")&gt;0,NOT(IF(AND(ISNUMBER(G65),NOT(ISLOGICAL(G65))),AND(G65&gt;=1,G65&lt;=2958465,MOD(G65,1)=0),FALSE))),AND(LEN(H65&amp;"")&gt;0,NOT(IF(AND(ISNUMBER(H65),NOT(ISLOGICAL(H65))),AND(H65&gt;=1,H65&lt;=2958465,MOD(H65,1)=0),FALSE))),AND(LEN(U65&amp;"")&gt;0,NOT(IF(AND(ISNUMBER(U65),NOT(ISLOGICAL(U65))),AND(U65&gt;=1,U65&lt;=2958465,MOD(U65,1)=0),FALSE))),AND(LEN(AA65&amp;"")&gt;0,NOT(IF(AND(ISNUMBER(AA65),NOT(ISLOGICAL(AA65))),AND(AA65&gt;=1,AA65&lt;=2958465,MOD(AA65,1)=0),FALSE))),AND(LEN(AC65&amp;"")&gt;0,NOT(IF(AND(ISNUMBER(AC65),NOT(ISLOGICAL(AC65))),AND(AC65&gt;=1,AC65&lt;=2958465,MOD(AC65,1)=0),FALSE)))),"Check: entered date invalid",IF(OR(LEN(F65&amp;"")=0,LEN(G65&amp;"")=0,F65&gt;G65,F65&lt;$B$7,G65&gt;$B$8),"Check: reporting period invalid",IF(OR(LEN(H65&amp;"")=0,H65&gt;$B$9),"Check: detected date missing or future",IF(OR(AND(LEN(U65&amp;"")&gt;0,OR(U65&lt;H65,U65&gt;$B$9)),AND(LEN(AA65&amp;"")&gt;0,OR(AA65&lt;H65,AA65&gt;$B$9))),"Check: actual date chronology",IF(OR(LEN(TRIM(N65&amp;""))=0,LEN(TRIM(O65&amp;""))=0,NOT(EXACT(N65,TRIM(N65))),NOT(EXACT(O65,TRIM(O65)))),"Check: units missing or untrimmed",IF(AND(EXACT(P65,"Same basis"),OR(NOT(IF(AND(ISNUMBER(L65),NOT(ISLOGICAL(L65))),ABS(L65)&lt;=1000000000000,FALSE)),NOT(IF(AND(ISNUMBER(M65),NOT(ISLOGICAL(M65))),ABS(M65)&lt;=1000000000000,FALSE)))),"Check: numeric pair required",IF(AND(EXACT(P65,"Same basis"),NOT(EXACT(N65,O65))),"Check: units differ",IF(AND(EXACT(P65,"Basis changed"),OR(AND(LEN(L65&amp;"")&gt;0,NOT(IF(AND(ISNUMBER(L65),NOT(ISLOGICAL(L65))),ABS(L65)&lt;=1000000000000,FALSE))),AND(LEN(M65&amp;"")&gt;0,NOT(IF(AND(ISNUMBER(M65),NOT(ISLOGICAL(M65))),ABS(M65)&lt;=1000000000000,FALSE))),AND(LEN(L65&amp;"")=0,LEN(M65&amp;"")&gt;0),AND(LEN(L65&amp;"")&gt;0,LEN(M65&amp;"")=0))),"Check: basis-change values invalid",IF(AND(EXACT(P65,"Narrative only"),OR(LEN(TRIM(L65&amp;""))=0,LEN(TRIM(M65&amp;""))=0,NOT(EXACT(N65,"Narrative")),NOT(EXACT(O65,"Narrative")))),"Check: narrative pair or marker missing",IF(AND(NOT(EXACT(S65,"Draft")),OR(LEN(TRIM(T65&amp;""))=0,LEN(U65&amp;"")=0,LEN(TRIM(V65&amp;""))=0)),"Check: review record incomplete",IF(AND(EXACT(S65,"Draft"),LEN(U65&amp;"")&gt;0),"Check: update review state",IF(AND(EXACT(S65,"Approved"),LEN(TRIM(AD65&amp;""))=0),"Check: historical-disclosure decision missing",IF(AND(OR(EXACT(W65,"Checked"),EXACT(W65,"Not required")),LEN(TRIM(X65&amp;""))=0),"Check: dependency evidence missing",IF(AND(EXACT(Y65,"Released"),OR(NOT(EXACT(S65,"Approved")),NOT(OR(EXACT(W65,"Checked"),EXACT(W65,"Not required"))),LEN(TRIM(Z65&amp;""))=0,LEN(AA65&amp;"")=0,AA65&lt;U65)),"Check: release prerequisites incomplete",IF(AND(NOT(EXACT(Y65,"Released")),LEN(AA65&amp;"")&gt;0),"Check: unused release date",IF(AND(EXACT(Y65,"No release needed"),OR(NOT(OR(EXACT(S65,"Approved"),EXACT(S65,"Rejected"))),LEN(TRIM(Z65&amp;""))=0)),"Check: no-release decision incomplete",IF(AND(EXACT(Y65,"Unreleased"),NOT(EXACT(S65,"Rejected")),OR(LEN(TRIM(AB65&amp;""))=0,LEN(AC65&amp;"")=0)),"Check: next action or date missing","Recorded")))))))))))))))))))))))))))))))))</x:f>
      </x:c>
      <x:c r="AF65" s="19" t="str">
        <x:f>IF(AE65="Recorded",IF(AND(AE65="Recorded",EXACT(P65,"Same basis")),M65-L65,""),"")</x:f>
      </x:c>
      <x:c r="AG65" s="27" t="str">
        <x:f>IF(AE65="Recorded",IF(AND(AE65="Recorded",EXACT(P65,"Same basis")),IF(SIGN(L65)=1,IF(SIGN(M65-L65)=0,0,IF(LOG10(ABS(M65-L65))-LOG10(L65)&gt;300,"n.a.",(M65-L65)/L65)),"n.a."),""),"")</x:f>
      </x:c>
      <x:c r="AH65" s="17" t="str">
        <x:f>IF(LEN(AE65&amp;"")=0,"",IF(AE65&lt;&gt;"Recorded","Check: resolve input issue",IF(EXACT(P65,"Same basis"),IF(ISNUMBER(AG65),"Numeric comparison available","Delta only; relative change unavailable"),IF(EXACT(P65,"Narrative only"),"Narrative comparison only","Basis changed; no numeric delta"))))</x:f>
      </x:c>
      <x:c r="AI65" s="17" t="str">
        <x:f>IF(LEN(AE65&amp;"")=0,"",IF(AE65&lt;&gt;"Recorded","Check: resolve input issue",IF(EXACT(S65,"Rejected"),"Rejected; no release",IF(EXACT(Y65,"No release needed"),"No-release decision recorded",IF(EXACT(Y65,"Released"),"Release recorded",IF(NOT(EXACT(S65,"Approved")),"Review not approved",IF(OR(EXACT(W65,"Checked"),EXACT(W65,"Not required")),"Approved; release pending","Approved; update dependents")))))))</x:f>
      </x:c>
    </x:row>
    <x:row r="66" ht="52" customHeight="1">
      <x:c r="A66" s="9"/>
      <x:c r="B66" s="9"/>
      <x:c r="C66" s="26"/>
      <x:c r="D66" s="9"/>
      <x:c r="E66" s="9"/>
      <x:c r="F66" s="26"/>
      <x:c r="G66" s="26"/>
      <x:c r="H66" s="26"/>
      <x:c r="I66" s="9"/>
      <x:c r="J66" s="9"/>
      <x:c r="K66" s="9"/>
      <x:c r="L66" s="26"/>
      <x:c r="M66" s="26"/>
      <x:c r="N66" s="9"/>
      <x:c r="O66" s="9"/>
      <x:c r="P66" s="9"/>
      <x:c r="Q66" s="9"/>
      <x:c r="R66" s="9"/>
      <x:c r="S66" s="9"/>
      <x:c r="T66" s="9"/>
      <x:c r="U66" s="26"/>
      <x:c r="V66" s="9"/>
      <x:c r="W66" s="9"/>
      <x:c r="X66" s="9"/>
      <x:c r="Y66" s="9"/>
      <x:c r="Z66" s="9"/>
      <x:c r="AA66" s="26"/>
      <x:c r="AB66" s="9"/>
      <x:c r="AC66" s="26"/>
      <x:c r="AD66" s="9"/>
      <x:c r="AE66" s="17" t="str">
        <x:f>IF(COUNTA(A66:AD66)=0,"",IF(OR(ISERROR($B$7),ISERROR($B$8),ISERROR($B$9),ISERROR(F66),ISERROR(G66),ISERROR(H66),ISERROR(U66),ISERROR(AA66),ISERROR(AC66),ISERROR(C66),ISERROR(L66),ISERROR(M66)),"Check: numeric/date input error",IF(OR(LEN(TRIM(A66&amp;""))=0,NOT(ISTEXT(A66)),NOT(EXACT(A66,TRIM(A66)))),"Check: change ID missing or untrimmed",IF(OR(ISNUMBER(FIND("*",A66)),ISNUMBER(FIND("?",A66)),ISNUMBER(FIND("~",A66))),"Check: change ID contains wildcard",IF(OR(LEN(TRIM(B66&amp;""))=0,NOT(ISTEXT(B66)),NOT(EXACT(B66,TRIM(B66)))),"Check: calculation ID missing or untrimmed",IF(OR(ISNUMBER(FIND("*",B66)),ISNUMBER(FIND("?",B66)),ISNUMBER(FIND("~",B66))),"Check: calculation ID contains wildcard",IF(COUNTIFS($A$15:$A$74,A66)&gt;1,"Check: duplicate change ID",IF(NOT(IF(AND(ISNUMBER(C66),NOT(ISLOGICAL(C66))),AND(C66&gt;=1,C66&lt;=9999,MOD(C66,1)=0),FALSE)),"Check: sequence must be whole 1-9999",IF(COUNTIFS($B$15:$B$74,B66,$C$15:$C$74,C66)&gt;1,"Check: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setup",IF(OR(LEN(TRIM(D66&amp;""))=0,LEN(TRIM(E66&amp;""))=0,LEN(TRIM(J66&amp;""))=0,LEN(TRIM(K66&amp;""))=0,LEN(TRIM(Q66&amp;""))=0,LEN(TRIM(R66&amp;""))=0),"Check: before-after evidence missing",IF(NOT(OR(EXACT(I66,"Source correction"),EXACT(I66,"Formula correction"),EXACT(I66,"Method change"),EXACT(I66,"Boundary change"),EXACT(I66,"Presentation"),EXACT(I66,"Mixed"))),"Check: change type invalid",IF(NOT(OR(EXACT(P66,"Same basis"),EXACT(P66,"Basis changed"),EXACT(P66,"Narrative only"))),"Check: comparison basis invalid",IF(NOT(OR(EXACT(S66,"Draft"),EXACT(S66,"In review"),EXACT(S66,"Approved"),EXACT(S66,"Rejected"))),"Check: review state invalid",IF(NOT(OR(EXACT(W66,"Not checked"),EXACT(W66,"Pending"),EXACT(W66,"Checked"),EXACT(W66,"Not required"))),"Check: dependency state invalid",IF(NOT(OR(EXACT(Y66,"Unreleased"),EXACT(Y66,"Released"),EXACT(Y66,"No release needed"))),"Check: release state invalid",IF(OR(AND(LEN(F66&amp;"")&gt;0,NOT(IF(AND(ISNUMBER(F66),NOT(ISLOGICAL(F66))),AND(F66&gt;=1,F66&lt;=2958465,MOD(F66,1)=0),FALSE))),AND(LEN(G66&amp;"")&gt;0,NOT(IF(AND(ISNUMBER(G66),NOT(ISLOGICAL(G66))),AND(G66&gt;=1,G66&lt;=2958465,MOD(G66,1)=0),FALSE))),AND(LEN(H66&amp;"")&gt;0,NOT(IF(AND(ISNUMBER(H66),NOT(ISLOGICAL(H66))),AND(H66&gt;=1,H66&lt;=2958465,MOD(H66,1)=0),FALSE))),AND(LEN(U66&amp;"")&gt;0,NOT(IF(AND(ISNUMBER(U66),NOT(ISLOGICAL(U66))),AND(U66&gt;=1,U66&lt;=2958465,MOD(U66,1)=0),FALSE))),AND(LEN(AA66&amp;"")&gt;0,NOT(IF(AND(ISNUMBER(AA66),NOT(ISLOGICAL(AA66))),AND(AA66&gt;=1,AA66&lt;=2958465,MOD(AA66,1)=0),FALSE))),AND(LEN(AC66&amp;"")&gt;0,NOT(IF(AND(ISNUMBER(AC66),NOT(ISLOGICAL(AC66))),AND(AC66&gt;=1,AC66&lt;=2958465,MOD(AC66,1)=0),FALSE)))),"Check: entered date invalid",IF(OR(LEN(F66&amp;"")=0,LEN(G66&amp;"")=0,F66&gt;G66,F66&lt;$B$7,G66&gt;$B$8),"Check: reporting period invalid",IF(OR(LEN(H66&amp;"")=0,H66&gt;$B$9),"Check: detected date missing or future",IF(OR(AND(LEN(U66&amp;"")&gt;0,OR(U66&lt;H66,U66&gt;$B$9)),AND(LEN(AA66&amp;"")&gt;0,OR(AA66&lt;H66,AA66&gt;$B$9))),"Check: actual date chronology",IF(OR(LEN(TRIM(N66&amp;""))=0,LEN(TRIM(O66&amp;""))=0,NOT(EXACT(N66,TRIM(N66))),NOT(EXACT(O66,TRIM(O66)))),"Check: units missing or untrimmed",IF(AND(EXACT(P66,"Same basis"),OR(NOT(IF(AND(ISNUMBER(L66),NOT(ISLOGICAL(L66))),ABS(L66)&lt;=1000000000000,FALSE)),NOT(IF(AND(ISNUMBER(M66),NOT(ISLOGICAL(M66))),ABS(M66)&lt;=1000000000000,FALSE)))),"Check: numeric pair required",IF(AND(EXACT(P66,"Same basis"),NOT(EXACT(N66,O66))),"Check: units differ",IF(AND(EXACT(P66,"Basis changed"),OR(AND(LEN(L66&amp;"")&gt;0,NOT(IF(AND(ISNUMBER(L66),NOT(ISLOGICAL(L66))),ABS(L66)&lt;=1000000000000,FALSE))),AND(LEN(M66&amp;"")&gt;0,NOT(IF(AND(ISNUMBER(M66),NOT(ISLOGICAL(M66))),ABS(M66)&lt;=1000000000000,FALSE))),AND(LEN(L66&amp;"")=0,LEN(M66&amp;"")&gt;0),AND(LEN(L66&amp;"")&gt;0,LEN(M66&amp;"")=0))),"Check: basis-change values invalid",IF(AND(EXACT(P66,"Narrative only"),OR(LEN(TRIM(L66&amp;""))=0,LEN(TRIM(M66&amp;""))=0,NOT(EXACT(N66,"Narrative")),NOT(EXACT(O66,"Narrative")))),"Check: narrative pair or marker missing",IF(AND(NOT(EXACT(S66,"Draft")),OR(LEN(TRIM(T66&amp;""))=0,LEN(U66&amp;"")=0,LEN(TRIM(V66&amp;""))=0)),"Check: review record incomplete",IF(AND(EXACT(S66,"Draft"),LEN(U66&amp;"")&gt;0),"Check: update review state",IF(AND(EXACT(S66,"Approved"),LEN(TRIM(AD66&amp;""))=0),"Check: historical-disclosure decision missing",IF(AND(OR(EXACT(W66,"Checked"),EXACT(W66,"Not required")),LEN(TRIM(X66&amp;""))=0),"Check: dependency evidence missing",IF(AND(EXACT(Y66,"Released"),OR(NOT(EXACT(S66,"Approved")),NOT(OR(EXACT(W66,"Checked"),EXACT(W66,"Not required"))),LEN(TRIM(Z66&amp;""))=0,LEN(AA66&amp;"")=0,AA66&lt;U66)),"Check: release prerequisites incomplete",IF(AND(NOT(EXACT(Y66,"Released")),LEN(AA66&amp;"")&gt;0),"Check: unused release date",IF(AND(EXACT(Y66,"No release needed"),OR(NOT(OR(EXACT(S66,"Approved"),EXACT(S66,"Rejected"))),LEN(TRIM(Z66&amp;""))=0)),"Check: no-release decision incomplete",IF(AND(EXACT(Y66,"Unreleased"),NOT(EXACT(S66,"Rejected")),OR(LEN(TRIM(AB66&amp;""))=0,LEN(AC66&amp;"")=0)),"Check: next action or date missing","Recorded")))))))))))))))))))))))))))))))))</x:f>
      </x:c>
      <x:c r="AF66" s="19" t="str">
        <x:f>IF(AE66="Recorded",IF(AND(AE66="Recorded",EXACT(P66,"Same basis")),M66-L66,""),"")</x:f>
      </x:c>
      <x:c r="AG66" s="27" t="str">
        <x:f>IF(AE66="Recorded",IF(AND(AE66="Recorded",EXACT(P66,"Same basis")),IF(SIGN(L66)=1,IF(SIGN(M66-L66)=0,0,IF(LOG10(ABS(M66-L66))-LOG10(L66)&gt;300,"n.a.",(M66-L66)/L66)),"n.a."),""),"")</x:f>
      </x:c>
      <x:c r="AH66" s="17" t="str">
        <x:f>IF(LEN(AE66&amp;"")=0,"",IF(AE66&lt;&gt;"Recorded","Check: resolve input issue",IF(EXACT(P66,"Same basis"),IF(ISNUMBER(AG66),"Numeric comparison available","Delta only; relative change unavailable"),IF(EXACT(P66,"Narrative only"),"Narrative comparison only","Basis changed; no numeric delta"))))</x:f>
      </x:c>
      <x:c r="AI66" s="17" t="str">
        <x:f>IF(LEN(AE66&amp;"")=0,"",IF(AE66&lt;&gt;"Recorded","Check: resolve input issue",IF(EXACT(S66,"Rejected"),"Rejected; no release",IF(EXACT(Y66,"No release needed"),"No-release decision recorded",IF(EXACT(Y66,"Released"),"Release recorded",IF(NOT(EXACT(S66,"Approved")),"Review not approved",IF(OR(EXACT(W66,"Checked"),EXACT(W66,"Not required")),"Approved; release pending","Approved; update dependents")))))))</x:f>
      </x:c>
    </x:row>
    <x:row r="67" ht="52" customHeight="1">
      <x:c r="A67" s="9"/>
      <x:c r="B67" s="9"/>
      <x:c r="C67" s="26"/>
      <x:c r="D67" s="9"/>
      <x:c r="E67" s="9"/>
      <x:c r="F67" s="26"/>
      <x:c r="G67" s="26"/>
      <x:c r="H67" s="26"/>
      <x:c r="I67" s="9"/>
      <x:c r="J67" s="9"/>
      <x:c r="K67" s="9"/>
      <x:c r="L67" s="26"/>
      <x:c r="M67" s="26"/>
      <x:c r="N67" s="9"/>
      <x:c r="O67" s="9"/>
      <x:c r="P67" s="9"/>
      <x:c r="Q67" s="9"/>
      <x:c r="R67" s="9"/>
      <x:c r="S67" s="9"/>
      <x:c r="T67" s="9"/>
      <x:c r="U67" s="26"/>
      <x:c r="V67" s="9"/>
      <x:c r="W67" s="9"/>
      <x:c r="X67" s="9"/>
      <x:c r="Y67" s="9"/>
      <x:c r="Z67" s="9"/>
      <x:c r="AA67" s="26"/>
      <x:c r="AB67" s="9"/>
      <x:c r="AC67" s="26"/>
      <x:c r="AD67" s="9"/>
      <x:c r="AE67" s="17" t="str">
        <x:f>IF(COUNTA(A67:AD67)=0,"",IF(OR(ISERROR($B$7),ISERROR($B$8),ISERROR($B$9),ISERROR(F67),ISERROR(G67),ISERROR(H67),ISERROR(U67),ISERROR(AA67),ISERROR(AC67),ISERROR(C67),ISERROR(L67),ISERROR(M67)),"Check: numeric/date input error",IF(OR(LEN(TRIM(A67&amp;""))=0,NOT(ISTEXT(A67)),NOT(EXACT(A67,TRIM(A67)))),"Check: change ID missing or untrimmed",IF(OR(ISNUMBER(FIND("*",A67)),ISNUMBER(FIND("?",A67)),ISNUMBER(FIND("~",A67))),"Check: change ID contains wildcard",IF(OR(LEN(TRIM(B67&amp;""))=0,NOT(ISTEXT(B67)),NOT(EXACT(B67,TRIM(B67)))),"Check: calculation ID missing or untrimmed",IF(OR(ISNUMBER(FIND("*",B67)),ISNUMBER(FIND("?",B67)),ISNUMBER(FIND("~",B67))),"Check: calculation ID contains wildcard",IF(COUNTIFS($A$15:$A$74,A67)&gt;1,"Check: duplicate change ID",IF(NOT(IF(AND(ISNUMBER(C67),NOT(ISLOGICAL(C67))),AND(C67&gt;=1,C67&lt;=9999,MOD(C67,1)=0),FALSE)),"Check: sequence must be whole 1-9999",IF(COUNTIFS($B$15:$B$74,B67,$C$15:$C$74,C67)&gt;1,"Check: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setup",IF(OR(LEN(TRIM(D67&amp;""))=0,LEN(TRIM(E67&amp;""))=0,LEN(TRIM(J67&amp;""))=0,LEN(TRIM(K67&amp;""))=0,LEN(TRIM(Q67&amp;""))=0,LEN(TRIM(R67&amp;""))=0),"Check: before-after evidence missing",IF(NOT(OR(EXACT(I67,"Source correction"),EXACT(I67,"Formula correction"),EXACT(I67,"Method change"),EXACT(I67,"Boundary change"),EXACT(I67,"Presentation"),EXACT(I67,"Mixed"))),"Check: change type invalid",IF(NOT(OR(EXACT(P67,"Same basis"),EXACT(P67,"Basis changed"),EXACT(P67,"Narrative only"))),"Check: comparison basis invalid",IF(NOT(OR(EXACT(S67,"Draft"),EXACT(S67,"In review"),EXACT(S67,"Approved"),EXACT(S67,"Rejected"))),"Check: review state invalid",IF(NOT(OR(EXACT(W67,"Not checked"),EXACT(W67,"Pending"),EXACT(W67,"Checked"),EXACT(W67,"Not required"))),"Check: dependency state invalid",IF(NOT(OR(EXACT(Y67,"Unreleased"),EXACT(Y67,"Released"),EXACT(Y67,"No release needed"))),"Check: release state invalid",IF(OR(AND(LEN(F67&amp;"")&gt;0,NOT(IF(AND(ISNUMBER(F67),NOT(ISLOGICAL(F67))),AND(F67&gt;=1,F67&lt;=2958465,MOD(F67,1)=0),FALSE))),AND(LEN(G67&amp;"")&gt;0,NOT(IF(AND(ISNUMBER(G67),NOT(ISLOGICAL(G67))),AND(G67&gt;=1,G67&lt;=2958465,MOD(G67,1)=0),FALSE))),AND(LEN(H67&amp;"")&gt;0,NOT(IF(AND(ISNUMBER(H67),NOT(ISLOGICAL(H67))),AND(H67&gt;=1,H67&lt;=2958465,MOD(H67,1)=0),FALSE))),AND(LEN(U67&amp;"")&gt;0,NOT(IF(AND(ISNUMBER(U67),NOT(ISLOGICAL(U67))),AND(U67&gt;=1,U67&lt;=2958465,MOD(U67,1)=0),FALSE))),AND(LEN(AA67&amp;"")&gt;0,NOT(IF(AND(ISNUMBER(AA67),NOT(ISLOGICAL(AA67))),AND(AA67&gt;=1,AA67&lt;=2958465,MOD(AA67,1)=0),FALSE))),AND(LEN(AC67&amp;"")&gt;0,NOT(IF(AND(ISNUMBER(AC67),NOT(ISLOGICAL(AC67))),AND(AC67&gt;=1,AC67&lt;=2958465,MOD(AC67,1)=0),FALSE)))),"Check: entered date invalid",IF(OR(LEN(F67&amp;"")=0,LEN(G67&amp;"")=0,F67&gt;G67,F67&lt;$B$7,G67&gt;$B$8),"Check: reporting period invalid",IF(OR(LEN(H67&amp;"")=0,H67&gt;$B$9),"Check: detected date missing or future",IF(OR(AND(LEN(U67&amp;"")&gt;0,OR(U67&lt;H67,U67&gt;$B$9)),AND(LEN(AA67&amp;"")&gt;0,OR(AA67&lt;H67,AA67&gt;$B$9))),"Check: actual date chronology",IF(OR(LEN(TRIM(N67&amp;""))=0,LEN(TRIM(O67&amp;""))=0,NOT(EXACT(N67,TRIM(N67))),NOT(EXACT(O67,TRIM(O67)))),"Check: units missing or untrimmed",IF(AND(EXACT(P67,"Same basis"),OR(NOT(IF(AND(ISNUMBER(L67),NOT(ISLOGICAL(L67))),ABS(L67)&lt;=1000000000000,FALSE)),NOT(IF(AND(ISNUMBER(M67),NOT(ISLOGICAL(M67))),ABS(M67)&lt;=1000000000000,FALSE)))),"Check: numeric pair required",IF(AND(EXACT(P67,"Same basis"),NOT(EXACT(N67,O67))),"Check: units differ",IF(AND(EXACT(P67,"Basis changed"),OR(AND(LEN(L67&amp;"")&gt;0,NOT(IF(AND(ISNUMBER(L67),NOT(ISLOGICAL(L67))),ABS(L67)&lt;=1000000000000,FALSE))),AND(LEN(M67&amp;"")&gt;0,NOT(IF(AND(ISNUMBER(M67),NOT(ISLOGICAL(M67))),ABS(M67)&lt;=1000000000000,FALSE))),AND(LEN(L67&amp;"")=0,LEN(M67&amp;"")&gt;0),AND(LEN(L67&amp;"")&gt;0,LEN(M67&amp;"")=0))),"Check: basis-change values invalid",IF(AND(EXACT(P67,"Narrative only"),OR(LEN(TRIM(L67&amp;""))=0,LEN(TRIM(M67&amp;""))=0,NOT(EXACT(N67,"Narrative")),NOT(EXACT(O67,"Narrative")))),"Check: narrative pair or marker missing",IF(AND(NOT(EXACT(S67,"Draft")),OR(LEN(TRIM(T67&amp;""))=0,LEN(U67&amp;"")=0,LEN(TRIM(V67&amp;""))=0)),"Check: review record incomplete",IF(AND(EXACT(S67,"Draft"),LEN(U67&amp;"")&gt;0),"Check: update review state",IF(AND(EXACT(S67,"Approved"),LEN(TRIM(AD67&amp;""))=0),"Check: historical-disclosure decision missing",IF(AND(OR(EXACT(W67,"Checked"),EXACT(W67,"Not required")),LEN(TRIM(X67&amp;""))=0),"Check: dependency evidence missing",IF(AND(EXACT(Y67,"Released"),OR(NOT(EXACT(S67,"Approved")),NOT(OR(EXACT(W67,"Checked"),EXACT(W67,"Not required"))),LEN(TRIM(Z67&amp;""))=0,LEN(AA67&amp;"")=0,AA67&lt;U67)),"Check: release prerequisites incomplete",IF(AND(NOT(EXACT(Y67,"Released")),LEN(AA67&amp;"")&gt;0),"Check: unused release date",IF(AND(EXACT(Y67,"No release needed"),OR(NOT(OR(EXACT(S67,"Approved"),EXACT(S67,"Rejected"))),LEN(TRIM(Z67&amp;""))=0)),"Check: no-release decision incomplete",IF(AND(EXACT(Y67,"Unreleased"),NOT(EXACT(S67,"Rejected")),OR(LEN(TRIM(AB67&amp;""))=0,LEN(AC67&amp;"")=0)),"Check: next action or date missing","Recorded")))))))))))))))))))))))))))))))))</x:f>
      </x:c>
      <x:c r="AF67" s="19" t="str">
        <x:f>IF(AE67="Recorded",IF(AND(AE67="Recorded",EXACT(P67,"Same basis")),M67-L67,""),"")</x:f>
      </x:c>
      <x:c r="AG67" s="27" t="str">
        <x:f>IF(AE67="Recorded",IF(AND(AE67="Recorded",EXACT(P67,"Same basis")),IF(SIGN(L67)=1,IF(SIGN(M67-L67)=0,0,IF(LOG10(ABS(M67-L67))-LOG10(L67)&gt;300,"n.a.",(M67-L67)/L67)),"n.a."),""),"")</x:f>
      </x:c>
      <x:c r="AH67" s="17" t="str">
        <x:f>IF(LEN(AE67&amp;"")=0,"",IF(AE67&lt;&gt;"Recorded","Check: resolve input issue",IF(EXACT(P67,"Same basis"),IF(ISNUMBER(AG67),"Numeric comparison available","Delta only; relative change unavailable"),IF(EXACT(P67,"Narrative only"),"Narrative comparison only","Basis changed; no numeric delta"))))</x:f>
      </x:c>
      <x:c r="AI67" s="17" t="str">
        <x:f>IF(LEN(AE67&amp;"")=0,"",IF(AE67&lt;&gt;"Recorded","Check: resolve input issue",IF(EXACT(S67,"Rejected"),"Rejected; no release",IF(EXACT(Y67,"No release needed"),"No-release decision recorded",IF(EXACT(Y67,"Released"),"Release recorded",IF(NOT(EXACT(S67,"Approved")),"Review not approved",IF(OR(EXACT(W67,"Checked"),EXACT(W67,"Not required")),"Approved; release pending","Approved; update dependents")))))))</x:f>
      </x:c>
    </x:row>
    <x:row r="68" ht="52" customHeight="1">
      <x:c r="A68" s="9"/>
      <x:c r="B68" s="9"/>
      <x:c r="C68" s="26"/>
      <x:c r="D68" s="9"/>
      <x:c r="E68" s="9"/>
      <x:c r="F68" s="26"/>
      <x:c r="G68" s="26"/>
      <x:c r="H68" s="26"/>
      <x:c r="I68" s="9"/>
      <x:c r="J68" s="9"/>
      <x:c r="K68" s="9"/>
      <x:c r="L68" s="26"/>
      <x:c r="M68" s="26"/>
      <x:c r="N68" s="9"/>
      <x:c r="O68" s="9"/>
      <x:c r="P68" s="9"/>
      <x:c r="Q68" s="9"/>
      <x:c r="R68" s="9"/>
      <x:c r="S68" s="9"/>
      <x:c r="T68" s="9"/>
      <x:c r="U68" s="26"/>
      <x:c r="V68" s="9"/>
      <x:c r="W68" s="9"/>
      <x:c r="X68" s="9"/>
      <x:c r="Y68" s="9"/>
      <x:c r="Z68" s="9"/>
      <x:c r="AA68" s="26"/>
      <x:c r="AB68" s="9"/>
      <x:c r="AC68" s="26"/>
      <x:c r="AD68" s="9"/>
      <x:c r="AE68" s="17" t="str">
        <x:f>IF(COUNTA(A68:AD68)=0,"",IF(OR(ISERROR($B$7),ISERROR($B$8),ISERROR($B$9),ISERROR(F68),ISERROR(G68),ISERROR(H68),ISERROR(U68),ISERROR(AA68),ISERROR(AC68),ISERROR(C68),ISERROR(L68),ISERROR(M68)),"Check: numeric/date input error",IF(OR(LEN(TRIM(A68&amp;""))=0,NOT(ISTEXT(A68)),NOT(EXACT(A68,TRIM(A68)))),"Check: change ID missing or untrimmed",IF(OR(ISNUMBER(FIND("*",A68)),ISNUMBER(FIND("?",A68)),ISNUMBER(FIND("~",A68))),"Check: change ID contains wildcard",IF(OR(LEN(TRIM(B68&amp;""))=0,NOT(ISTEXT(B68)),NOT(EXACT(B68,TRIM(B68)))),"Check: calculation ID missing or untrimmed",IF(OR(ISNUMBER(FIND("*",B68)),ISNUMBER(FIND("?",B68)),ISNUMBER(FIND("~",B68))),"Check: calculation ID contains wildcard",IF(COUNTIFS($A$15:$A$74,A68)&gt;1,"Check: duplicate change ID",IF(NOT(IF(AND(ISNUMBER(C68),NOT(ISLOGICAL(C68))),AND(C68&gt;=1,C68&lt;=9999,MOD(C68,1)=0),FALSE)),"Check: sequence must be whole 1-9999",IF(COUNTIFS($B$15:$B$74,B68,$C$15:$C$74,C68)&gt;1,"Check: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setup",IF(OR(LEN(TRIM(D68&amp;""))=0,LEN(TRIM(E68&amp;""))=0,LEN(TRIM(J68&amp;""))=0,LEN(TRIM(K68&amp;""))=0,LEN(TRIM(Q68&amp;""))=0,LEN(TRIM(R68&amp;""))=0),"Check: before-after evidence missing",IF(NOT(OR(EXACT(I68,"Source correction"),EXACT(I68,"Formula correction"),EXACT(I68,"Method change"),EXACT(I68,"Boundary change"),EXACT(I68,"Presentation"),EXACT(I68,"Mixed"))),"Check: change type invalid",IF(NOT(OR(EXACT(P68,"Same basis"),EXACT(P68,"Basis changed"),EXACT(P68,"Narrative only"))),"Check: comparison basis invalid",IF(NOT(OR(EXACT(S68,"Draft"),EXACT(S68,"In review"),EXACT(S68,"Approved"),EXACT(S68,"Rejected"))),"Check: review state invalid",IF(NOT(OR(EXACT(W68,"Not checked"),EXACT(W68,"Pending"),EXACT(W68,"Checked"),EXACT(W68,"Not required"))),"Check: dependency state invalid",IF(NOT(OR(EXACT(Y68,"Unreleased"),EXACT(Y68,"Released"),EXACT(Y68,"No release needed"))),"Check: release state invalid",IF(OR(AND(LEN(F68&amp;"")&gt;0,NOT(IF(AND(ISNUMBER(F68),NOT(ISLOGICAL(F68))),AND(F68&gt;=1,F68&lt;=2958465,MOD(F68,1)=0),FALSE))),AND(LEN(G68&amp;"")&gt;0,NOT(IF(AND(ISNUMBER(G68),NOT(ISLOGICAL(G68))),AND(G68&gt;=1,G68&lt;=2958465,MOD(G68,1)=0),FALSE))),AND(LEN(H68&amp;"")&gt;0,NOT(IF(AND(ISNUMBER(H68),NOT(ISLOGICAL(H68))),AND(H68&gt;=1,H68&lt;=2958465,MOD(H68,1)=0),FALSE))),AND(LEN(U68&amp;"")&gt;0,NOT(IF(AND(ISNUMBER(U68),NOT(ISLOGICAL(U68))),AND(U68&gt;=1,U68&lt;=2958465,MOD(U68,1)=0),FALSE))),AND(LEN(AA68&amp;"")&gt;0,NOT(IF(AND(ISNUMBER(AA68),NOT(ISLOGICAL(AA68))),AND(AA68&gt;=1,AA68&lt;=2958465,MOD(AA68,1)=0),FALSE))),AND(LEN(AC68&amp;"")&gt;0,NOT(IF(AND(ISNUMBER(AC68),NOT(ISLOGICAL(AC68))),AND(AC68&gt;=1,AC68&lt;=2958465,MOD(AC68,1)=0),FALSE)))),"Check: entered date invalid",IF(OR(LEN(F68&amp;"")=0,LEN(G68&amp;"")=0,F68&gt;G68,F68&lt;$B$7,G68&gt;$B$8),"Check: reporting period invalid",IF(OR(LEN(H68&amp;"")=0,H68&gt;$B$9),"Check: detected date missing or future",IF(OR(AND(LEN(U68&amp;"")&gt;0,OR(U68&lt;H68,U68&gt;$B$9)),AND(LEN(AA68&amp;"")&gt;0,OR(AA68&lt;H68,AA68&gt;$B$9))),"Check: actual date chronology",IF(OR(LEN(TRIM(N68&amp;""))=0,LEN(TRIM(O68&amp;""))=0,NOT(EXACT(N68,TRIM(N68))),NOT(EXACT(O68,TRIM(O68)))),"Check: units missing or untrimmed",IF(AND(EXACT(P68,"Same basis"),OR(NOT(IF(AND(ISNUMBER(L68),NOT(ISLOGICAL(L68))),ABS(L68)&lt;=1000000000000,FALSE)),NOT(IF(AND(ISNUMBER(M68),NOT(ISLOGICAL(M68))),ABS(M68)&lt;=1000000000000,FALSE)))),"Check: numeric pair required",IF(AND(EXACT(P68,"Same basis"),NOT(EXACT(N68,O68))),"Check: units differ",IF(AND(EXACT(P68,"Basis changed"),OR(AND(LEN(L68&amp;"")&gt;0,NOT(IF(AND(ISNUMBER(L68),NOT(ISLOGICAL(L68))),ABS(L68)&lt;=1000000000000,FALSE))),AND(LEN(M68&amp;"")&gt;0,NOT(IF(AND(ISNUMBER(M68),NOT(ISLOGICAL(M68))),ABS(M68)&lt;=1000000000000,FALSE))),AND(LEN(L68&amp;"")=0,LEN(M68&amp;"")&gt;0),AND(LEN(L68&amp;"")&gt;0,LEN(M68&amp;"")=0))),"Check: basis-change values invalid",IF(AND(EXACT(P68,"Narrative only"),OR(LEN(TRIM(L68&amp;""))=0,LEN(TRIM(M68&amp;""))=0,NOT(EXACT(N68,"Narrative")),NOT(EXACT(O68,"Narrative")))),"Check: narrative pair or marker missing",IF(AND(NOT(EXACT(S68,"Draft")),OR(LEN(TRIM(T68&amp;""))=0,LEN(U68&amp;"")=0,LEN(TRIM(V68&amp;""))=0)),"Check: review record incomplete",IF(AND(EXACT(S68,"Draft"),LEN(U68&amp;"")&gt;0),"Check: update review state",IF(AND(EXACT(S68,"Approved"),LEN(TRIM(AD68&amp;""))=0),"Check: historical-disclosure decision missing",IF(AND(OR(EXACT(W68,"Checked"),EXACT(W68,"Not required")),LEN(TRIM(X68&amp;""))=0),"Check: dependency evidence missing",IF(AND(EXACT(Y68,"Released"),OR(NOT(EXACT(S68,"Approved")),NOT(OR(EXACT(W68,"Checked"),EXACT(W68,"Not required"))),LEN(TRIM(Z68&amp;""))=0,LEN(AA68&amp;"")=0,AA68&lt;U68)),"Check: release prerequisites incomplete",IF(AND(NOT(EXACT(Y68,"Released")),LEN(AA68&amp;"")&gt;0),"Check: unused release date",IF(AND(EXACT(Y68,"No release needed"),OR(NOT(OR(EXACT(S68,"Approved"),EXACT(S68,"Rejected"))),LEN(TRIM(Z68&amp;""))=0)),"Check: no-release decision incomplete",IF(AND(EXACT(Y68,"Unreleased"),NOT(EXACT(S68,"Rejected")),OR(LEN(TRIM(AB68&amp;""))=0,LEN(AC68&amp;"")=0)),"Check: next action or date missing","Recorded")))))))))))))))))))))))))))))))))</x:f>
      </x:c>
      <x:c r="AF68" s="19" t="str">
        <x:f>IF(AE68="Recorded",IF(AND(AE68="Recorded",EXACT(P68,"Same basis")),M68-L68,""),"")</x:f>
      </x:c>
      <x:c r="AG68" s="27" t="str">
        <x:f>IF(AE68="Recorded",IF(AND(AE68="Recorded",EXACT(P68,"Same basis")),IF(SIGN(L68)=1,IF(SIGN(M68-L68)=0,0,IF(LOG10(ABS(M68-L68))-LOG10(L68)&gt;300,"n.a.",(M68-L68)/L68)),"n.a."),""),"")</x:f>
      </x:c>
      <x:c r="AH68" s="17" t="str">
        <x:f>IF(LEN(AE68&amp;"")=0,"",IF(AE68&lt;&gt;"Recorded","Check: resolve input issue",IF(EXACT(P68,"Same basis"),IF(ISNUMBER(AG68),"Numeric comparison available","Delta only; relative change unavailable"),IF(EXACT(P68,"Narrative only"),"Narrative comparison only","Basis changed; no numeric delta"))))</x:f>
      </x:c>
      <x:c r="AI68" s="17" t="str">
        <x:f>IF(LEN(AE68&amp;"")=0,"",IF(AE68&lt;&gt;"Recorded","Check: resolve input issue",IF(EXACT(S68,"Rejected"),"Rejected; no release",IF(EXACT(Y68,"No release needed"),"No-release decision recorded",IF(EXACT(Y68,"Released"),"Release recorded",IF(NOT(EXACT(S68,"Approved")),"Review not approved",IF(OR(EXACT(W68,"Checked"),EXACT(W68,"Not required")),"Approved; release pending","Approved; update dependents")))))))</x:f>
      </x:c>
    </x:row>
    <x:row r="69" ht="52" customHeight="1">
      <x:c r="A69" s="9"/>
      <x:c r="B69" s="9"/>
      <x:c r="C69" s="26"/>
      <x:c r="D69" s="9"/>
      <x:c r="E69" s="9"/>
      <x:c r="F69" s="26"/>
      <x:c r="G69" s="26"/>
      <x:c r="H69" s="26"/>
      <x:c r="I69" s="9"/>
      <x:c r="J69" s="9"/>
      <x:c r="K69" s="9"/>
      <x:c r="L69" s="26"/>
      <x:c r="M69" s="26"/>
      <x:c r="N69" s="9"/>
      <x:c r="O69" s="9"/>
      <x:c r="P69" s="9"/>
      <x:c r="Q69" s="9"/>
      <x:c r="R69" s="9"/>
      <x:c r="S69" s="9"/>
      <x:c r="T69" s="9"/>
      <x:c r="U69" s="26"/>
      <x:c r="V69" s="9"/>
      <x:c r="W69" s="9"/>
      <x:c r="X69" s="9"/>
      <x:c r="Y69" s="9"/>
      <x:c r="Z69" s="9"/>
      <x:c r="AA69" s="26"/>
      <x:c r="AB69" s="9"/>
      <x:c r="AC69" s="26"/>
      <x:c r="AD69" s="9"/>
      <x:c r="AE69" s="17" t="str">
        <x:f>IF(COUNTA(A69:AD69)=0,"",IF(OR(ISERROR($B$7),ISERROR($B$8),ISERROR($B$9),ISERROR(F69),ISERROR(G69),ISERROR(H69),ISERROR(U69),ISERROR(AA69),ISERROR(AC69),ISERROR(C69),ISERROR(L69),ISERROR(M69)),"Check: numeric/date input error",IF(OR(LEN(TRIM(A69&amp;""))=0,NOT(ISTEXT(A69)),NOT(EXACT(A69,TRIM(A69)))),"Check: change ID missing or untrimmed",IF(OR(ISNUMBER(FIND("*",A69)),ISNUMBER(FIND("?",A69)),ISNUMBER(FIND("~",A69))),"Check: change ID contains wildcard",IF(OR(LEN(TRIM(B69&amp;""))=0,NOT(ISTEXT(B69)),NOT(EXACT(B69,TRIM(B69)))),"Check: calculation ID missing or untrimmed",IF(OR(ISNUMBER(FIND("*",B69)),ISNUMBER(FIND("?",B69)),ISNUMBER(FIND("~",B69))),"Check: calculation ID contains wildcard",IF(COUNTIFS($A$15:$A$74,A69)&gt;1,"Check: duplicate change ID",IF(NOT(IF(AND(ISNUMBER(C69),NOT(ISLOGICAL(C69))),AND(C69&gt;=1,C69&lt;=9999,MOD(C69,1)=0),FALSE)),"Check: sequence must be whole 1-9999",IF(COUNTIFS($B$15:$B$74,B69,$C$15:$C$74,C69)&gt;1,"Check: duplicate series sequence",IF(OR(LEN(TRIM($B$6&amp;""))=0,NOT(IF(AND(ISNUMBER($B$7),NOT(ISLOGICAL($B$7))),AND($B$7&gt;=1,$B$7&lt;=2958465,MOD($B$7,1)=0),FALSE)),NOT(IF(AND(ISNUMBER($B$8),NOT(ISLOGICAL($B$8))),AND($B$8&gt;=1,$B$8&lt;=2958465,MOD($B$8,1)=0),FALSE)),NOT(IF(AND(ISNUMBER($B$9),NOT(ISLOGICAL($B$9))),AND($B$9&gt;=1,$B$9&lt;=2958465,MOD($B$9,1)=0),FALSE)),$B$7&gt;$B$8),"Check: programme setup",IF(OR(LEN(TRIM(D69&amp;""))=0,LEN(TRIM(E69&amp;""))=0,LEN(TRIM(J69&amp;""))=0,LEN(TRIM(K69&amp;""))=0,LEN(TRIM(Q69&amp;""))=0,LEN(TRIM(R69&amp;""))=0),"Check: before-after evidence missing",IF(NOT(OR(EXACT(I69,"Source correction"),EXACT(I69,"Formula correction"),EXACT(I69,"Method change"),EXACT(I69,"Boundary change"),EXACT(I69,"Presentation"),EXACT(I69,"Mixed"))),"Check: change type invalid",IF(NOT(OR(EXACT(P69,"Same basis"),EXACT(P69,"Basis changed"),EXACT(P69,"Narrative only"))),"Check: comparison basis invalid",IF(NOT(OR(EXACT(S69,"Draft"),EXACT(S69,"In review"),EXACT(S69,"Approved"),EXACT(S69,"Rejected"))),"Check: review state invalid",IF(NOT(OR(EXACT(W69,"Not checked"),EXACT(W69,"Pending"),EXACT(W69,"Checked"),EXACT(W69,"Not required"))),"Check: dependency state invalid",IF(NOT(OR(EXACT(Y69,"Unreleased"),EXACT(Y69,"Released"),EXACT(Y69,"No release needed"))),"Check: release state invalid",IF(OR(AND(LEN(F69&amp;"")&gt;0,NOT(IF(AND(ISNUMBER(F69),NOT(ISLOGICAL(F69))),AND(F69&gt;=1,F69&lt;=2958465,MOD(F69,1)=0),FALSE))),AND(LEN(G69&amp;"")&gt;0,NOT(IF(AND(ISNUMBER(G69),NOT(ISLOGICAL(G69))),AND(G69&gt;=1,G69&lt;=2958465,MOD(G69,1)=0),FALSE))),AND(LEN(H69&amp;"")&gt;0,NOT(IF(AND(ISNUMBER(H69),NOT(ISLOGICAL(H69))),AND(H69&gt;=1,H69&lt;=2958465,MOD(H69,1)=0),FALSE))),AND(LEN(U69&amp;"")&gt;0,NOT(IF(AND(ISNUMBER(U69),NOT(ISLOGICAL(U69))),AND(U69&gt;=1,U69&lt;=2958465,MOD(U69,1)=0),FALSE))),AND(LEN(AA69&amp;"")&gt;0,NOT(IF(AND(ISNUMBER(AA69),NOT(ISLOGICAL(AA69))),AND(AA69&gt;=1,AA69&lt;=2958465,MOD(AA69,1)=0),FALSE))),AND(LEN(AC69&amp;"")&gt;0,NOT(IF(AND(ISNUMBER(AC69),NOT(ISLOGICAL(AC69))),AND(AC69&gt;=1,AC69&lt;=2958465,MOD(AC69,1)=0),FALSE)))),"Check: entered date invalid",IF(OR(LEN(F69&amp;"")=0,LEN(G69&amp;"")=0,F69&gt;G69,F69&lt;$B$7,G69&gt;$B$8),"Check: reporting period invalid",IF(OR(LEN(H69&amp;"")=0,H69&gt;$B$9),"Check: detected date missing or future",IF(OR(AND(LEN(U69&amp;"")&gt;0,OR(U69&lt;H69,U69&gt;$B$9)),AND(LEN(AA69&amp;"")&gt;0,OR(AA69&lt;H69,AA69&gt;$B$9))),"Check: actual date chronology",IF(OR(LEN(TRIM(N69&amp;""))=0,LEN(TRIM(O69&amp;""))=0,NOT(EXACT(N69,TRIM(N69))),NOT(EXACT(O69,TRIM(O69)))),"Check: units missing or untrimmed",IF(AND(EXACT(P69,"Same basis"),OR(NOT(IF(AND(ISNUMBER(L69),NOT(ISLOGICAL(L69))),ABS(L69)&lt;=1000000000000,FALSE)),NOT(IF(AND(ISNUMBER(M69),NOT(ISLOGICAL(M69))),ABS(M69)&lt;=1000000000000,FALSE)))),"Check: numeric pair required",IF(AND(EXACT(P69,"Same basis"),NOT(EXACT(N69,O69))),"Check: units differ",IF(AND(EXACT(P69,"Basis changed"),OR(AND(LEN(L69&amp;"")&gt;0,NOT(IF(AND(ISNUMBER(L69),NOT(ISLOGICAL(L69))),ABS(L69)&lt;=1000000000000,FALSE))),AND(LEN(M69&amp;"")&gt;0,NOT(IF(AND(ISNUMBER(M69),NOT(ISLOGICAL(M69))),ABS(M69)&lt;=1000000000000,FALSE))),AND(LEN(L69&amp;"")=0,LEN(M69&amp;"")&gt;0),AND(LEN(L69&amp;"")&gt;0,LEN(M69&amp;"")=0))),"Check: basis-change values invalid",IF(AND(EXACT(P69,"Narrative only"),OR(LEN(TRIM(L69&amp;""))=0,LEN(TRIM(M69&amp;""))=0,NOT(EXACT(N69,"Narrative")),NOT(EXACT(O69,"Narrative")))),"Check: narrative pair or marker missing",IF(AND(NOT(EXACT(S69,"Draft")),OR(LEN(TRIM(T69&amp;""))=0,LEN(U69&amp;"")=0,LEN(TRIM(V69&amp;""))=0)),"Check: review record incomplete",IF(AND(EXACT(S69,"Draft"),LEN(U69&amp;"")&gt;0),"Check: update review state",IF(AND(EXACT(S69,"Approved"),LEN(TRIM(AD69&amp;""))=0),"Check: historical-disclosure decision missing",IF(AND(OR(EXACT(W69,"Checked"),EXACT(W69,"Not required")),LEN(TRIM(X69&amp;""))=0),"Check: dependency evidence missing",IF(AND(EXACT(Y69,"Released"),OR(NOT(EXACT(S69,"Approved")),NOT(OR(EXACT(W69,"Checked"),EXACT(W69,"Not required"))),LEN(TRIM(Z69&amp;""))=0,LEN(AA69&amp;"")=0,AA69&lt;U69)),"Check: release prerequisites incomplete",IF(AND(NOT(EXACT(Y69,"Released")),LEN(AA69&amp;"")&gt;0),"Check: unused release date",IF(AND(EXACT(Y69,"No release needed"),OR(NOT(OR(EXACT(S69,"Approved"),EXACT(S69,"Rejected"))),LEN(TRIM(Z69&amp;""))=0)),"Check: no-release decision incomplete",IF(AND(EXACT(Y69,"Unreleased"),NOT(EXACT(S69,"Rejected")),OR(LEN(TRIM(AB69&amp;""))=0,LEN(AC69&amp;"")=0)),"Check: next action or date missing","Recorded")))))))))))))))))))))))))))))))))</x:f>
      </x:c>
      <x:c r="AF69" s="19" t="str">
        <x:f>IF(AE69="Recorded",IF(AND(AE69="Recorded",EXACT(P69,"Same basis")),M69-L69,""),"")</x:f>
      </x:c>
      <x:c r="AG69" s="27" t="str">
        <x:f>IF(AE69="Recorded",IF(AND(AE69="Recorded",EXACT(P69,"Same basis")),IF(SIGN(L69)=1,IF(SIGN(M69-L69)=0,0,IF(LOG10(ABS(M69-L69))-LOG10(L69)&gt;300,"n.a.",(M69-L69)/L69)),"n.a."),""),"")</x:f>
      </x:c>
      <x:c r="AH69" s="17" t="str">
        <x:f>IF(LEN(AE69&amp;"")=0,"",IF(AE69&lt;&gt;"Recorded","Check: resolve input issue",IF(EXACT(P69,"Same basis"),IF(ISNUMBER(AG69),"Numeric comparison available","Delta only; relative change unavailable"),IF(EXACT(P69,"Narrative only"),"Narrative comparison only","Basis changed; no numeric delta"))))</x:f>
      </x:c>
      <x:c r="AI69" s="17" t="str">
        <x:f>IF(LEN(AE69&amp;"")=0,"",IF(AE69&lt;&gt;"Recorded","Check: resolve input issue",IF(EXACT(S69,"Rejected"),"Rejected; no release",IF(EXACT(Y69,"No release needed"),"No-release decision recorded",IF(EXACT(Y69,"Released"),"Release recorded",IF(NOT(EXACT(S69,"Approved")),"Review not approved",IF(OR(EXACT(W69,"Checked"),EXACT(W69,"Not required")),"Approved; release pending","Approved; update dependents")))))))</x:f>
      </x:c>
    </x:row>
    <x:row r="70" ht="52" customHeight="1">
      <x:c r="A70" s="9"/>
      <x:c r="B70" s="9"/>
      <x:c r="C70" s="26"/>
      <x:c r="D70" s="9"/>
      <x:c r="E70" s="9"/>
      <x:c r="F70" s="26"/>
      <x:c r="G70" s="26"/>
      <x:c r="H70" s="26"/>
      <x:c r="I70" s="9"/>
      <x:c r="J70" s="9"/>
      <x:c r="K70" s="9"/>
      <x:c r="L70" s="26"/>
      <x:c r="M70" s="26"/>
      <x:c r="N70" s="9"/>
      <x:c r="O70" s="9"/>
      <x:c r="P70" s="9"/>
      <x:c r="Q70" s="9"/>
      <x:c r="R70" s="9"/>
      <x:c r="S70" s="9"/>
      <x:c r="T70" s="9"/>
      <x:c r="U70" s="26"/>
      <x:c r="V70" s="9"/>
      <x:c r="W70" s="9"/>
      <x:c r="X70" s="9"/>
      <x:c r="Y70" s="9"/>
      <x:c r="Z70" s="9"/>
      <x:c r="AA70" s="26"/>
      <x:c r="AB70" s="9"/>
      <x:c r="AC70" s="26"/>
      <x:c r="AD70" s="9"/>
      <x:c r="AE70" s="17" t="str">
        <x:f>IF(COUNTA(A70:AD70)=0,"",IF(OR(ISERROR($B$7),ISERROR($B$8),ISERROR($B$9),ISERROR(F70),ISERROR(G70),ISERROR(H70),ISERROR(U70),ISERROR(AA70),ISERROR(AC70),ISERROR(C70),ISERROR(L70),ISERROR(M70)),"Check: numeric/date input error",IF(OR(LEN(TRIM(A70&amp;""))=0,NOT(ISTEXT(A70)),NOT(EXACT(A70,TRIM(A70)))),"Check: change ID missing or untrimmed",IF(OR(ISNUMBER(FIND("*",A70)),ISNUMBER(FIND("?",A70)),ISNUMBER(FIND("~",A70))),"Check: change ID contains wildcard",IF(OR(LEN(TRIM(B70&amp;""))=0,NOT(ISTEXT(B70)),NOT(EXACT(B70,TRIM(B70)))),"Check: calculation ID missing or untrimmed",IF(OR(ISNUMBER(FIND("*",B70)),ISNUMBER(FIND("?",B70)),ISNUMBER(FIND("~",B70))),"Check: calculation ID contains wildcard",IF(COUNTIFS($A$15:$A$74,A70)&gt;1,"Check: duplicate change ID",IF(NOT(IF(AND(ISNUMBER(C70),NOT(ISLOGICAL(C70))),AND(C70&gt;=1,C70&lt;=9999,MOD(C70,1)=0),FALSE)),"Check: sequence must be whole 1-9999",IF(COUNTIFS($B$15:$B$74,B70,$C$15:$C$74,C70)&gt;1,"Check: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setup",IF(OR(LEN(TRIM(D70&amp;""))=0,LEN(TRIM(E70&amp;""))=0,LEN(TRIM(J70&amp;""))=0,LEN(TRIM(K70&amp;""))=0,LEN(TRIM(Q70&amp;""))=0,LEN(TRIM(R70&amp;""))=0),"Check: before-after evidence missing",IF(NOT(OR(EXACT(I70,"Source correction"),EXACT(I70,"Formula correction"),EXACT(I70,"Method change"),EXACT(I70,"Boundary change"),EXACT(I70,"Presentation"),EXACT(I70,"Mixed"))),"Check: change type invalid",IF(NOT(OR(EXACT(P70,"Same basis"),EXACT(P70,"Basis changed"),EXACT(P70,"Narrative only"))),"Check: comparison basis invalid",IF(NOT(OR(EXACT(S70,"Draft"),EXACT(S70,"In review"),EXACT(S70,"Approved"),EXACT(S70,"Rejected"))),"Check: review state invalid",IF(NOT(OR(EXACT(W70,"Not checked"),EXACT(W70,"Pending"),EXACT(W70,"Checked"),EXACT(W70,"Not required"))),"Check: dependency state invalid",IF(NOT(OR(EXACT(Y70,"Unreleased"),EXACT(Y70,"Released"),EXACT(Y70,"No release needed"))),"Check: release state invalid",IF(OR(AND(LEN(F70&amp;"")&gt;0,NOT(IF(AND(ISNUMBER(F70),NOT(ISLOGICAL(F70))),AND(F70&gt;=1,F70&lt;=2958465,MOD(F70,1)=0),FALSE))),AND(LEN(G70&amp;"")&gt;0,NOT(IF(AND(ISNUMBER(G70),NOT(ISLOGICAL(G70))),AND(G70&gt;=1,G70&lt;=2958465,MOD(G70,1)=0),FALSE))),AND(LEN(H70&amp;"")&gt;0,NOT(IF(AND(ISNUMBER(H70),NOT(ISLOGICAL(H70))),AND(H70&gt;=1,H70&lt;=2958465,MOD(H70,1)=0),FALSE))),AND(LEN(U70&amp;"")&gt;0,NOT(IF(AND(ISNUMBER(U70),NOT(ISLOGICAL(U70))),AND(U70&gt;=1,U70&lt;=2958465,MOD(U70,1)=0),FALSE))),AND(LEN(AA70&amp;"")&gt;0,NOT(IF(AND(ISNUMBER(AA70),NOT(ISLOGICAL(AA70))),AND(AA70&gt;=1,AA70&lt;=2958465,MOD(AA70,1)=0),FALSE))),AND(LEN(AC70&amp;"")&gt;0,NOT(IF(AND(ISNUMBER(AC70),NOT(ISLOGICAL(AC70))),AND(AC70&gt;=1,AC70&lt;=2958465,MOD(AC70,1)=0),FALSE)))),"Check: entered date invalid",IF(OR(LEN(F70&amp;"")=0,LEN(G70&amp;"")=0,F70&gt;G70,F70&lt;$B$7,G70&gt;$B$8),"Check: reporting period invalid",IF(OR(LEN(H70&amp;"")=0,H70&gt;$B$9),"Check: detected date missing or future",IF(OR(AND(LEN(U70&amp;"")&gt;0,OR(U70&lt;H70,U70&gt;$B$9)),AND(LEN(AA70&amp;"")&gt;0,OR(AA70&lt;H70,AA70&gt;$B$9))),"Check: actual date chronology",IF(OR(LEN(TRIM(N70&amp;""))=0,LEN(TRIM(O70&amp;""))=0,NOT(EXACT(N70,TRIM(N70))),NOT(EXACT(O70,TRIM(O70)))),"Check: units missing or untrimmed",IF(AND(EXACT(P70,"Same basis"),OR(NOT(IF(AND(ISNUMBER(L70),NOT(ISLOGICAL(L70))),ABS(L70)&lt;=1000000000000,FALSE)),NOT(IF(AND(ISNUMBER(M70),NOT(ISLOGICAL(M70))),ABS(M70)&lt;=1000000000000,FALSE)))),"Check: numeric pair required",IF(AND(EXACT(P70,"Same basis"),NOT(EXACT(N70,O70))),"Check: units differ",IF(AND(EXACT(P70,"Basis changed"),OR(AND(LEN(L70&amp;"")&gt;0,NOT(IF(AND(ISNUMBER(L70),NOT(ISLOGICAL(L70))),ABS(L70)&lt;=1000000000000,FALSE))),AND(LEN(M70&amp;"")&gt;0,NOT(IF(AND(ISNUMBER(M70),NOT(ISLOGICAL(M70))),ABS(M70)&lt;=1000000000000,FALSE))),AND(LEN(L70&amp;"")=0,LEN(M70&amp;"")&gt;0),AND(LEN(L70&amp;"")&gt;0,LEN(M70&amp;"")=0))),"Check: basis-change values invalid",IF(AND(EXACT(P70,"Narrative only"),OR(LEN(TRIM(L70&amp;""))=0,LEN(TRIM(M70&amp;""))=0,NOT(EXACT(N70,"Narrative")),NOT(EXACT(O70,"Narrative")))),"Check: narrative pair or marker missing",IF(AND(NOT(EXACT(S70,"Draft")),OR(LEN(TRIM(T70&amp;""))=0,LEN(U70&amp;"")=0,LEN(TRIM(V70&amp;""))=0)),"Check: review record incomplete",IF(AND(EXACT(S70,"Draft"),LEN(U70&amp;"")&gt;0),"Check: update review state",IF(AND(EXACT(S70,"Approved"),LEN(TRIM(AD70&amp;""))=0),"Check: historical-disclosure decision missing",IF(AND(OR(EXACT(W70,"Checked"),EXACT(W70,"Not required")),LEN(TRIM(X70&amp;""))=0),"Check: dependency evidence missing",IF(AND(EXACT(Y70,"Released"),OR(NOT(EXACT(S70,"Approved")),NOT(OR(EXACT(W70,"Checked"),EXACT(W70,"Not required"))),LEN(TRIM(Z70&amp;""))=0,LEN(AA70&amp;"")=0,AA70&lt;U70)),"Check: release prerequisites incomplete",IF(AND(NOT(EXACT(Y70,"Released")),LEN(AA70&amp;"")&gt;0),"Check: unused release date",IF(AND(EXACT(Y70,"No release needed"),OR(NOT(OR(EXACT(S70,"Approved"),EXACT(S70,"Rejected"))),LEN(TRIM(Z70&amp;""))=0)),"Check: no-release decision incomplete",IF(AND(EXACT(Y70,"Unreleased"),NOT(EXACT(S70,"Rejected")),OR(LEN(TRIM(AB70&amp;""))=0,LEN(AC70&amp;"")=0)),"Check: next action or date missing","Recorded")))))))))))))))))))))))))))))))))</x:f>
      </x:c>
      <x:c r="AF70" s="19" t="str">
        <x:f>IF(AE70="Recorded",IF(AND(AE70="Recorded",EXACT(P70,"Same basis")),M70-L70,""),"")</x:f>
      </x:c>
      <x:c r="AG70" s="27" t="str">
        <x:f>IF(AE70="Recorded",IF(AND(AE70="Recorded",EXACT(P70,"Same basis")),IF(SIGN(L70)=1,IF(SIGN(M70-L70)=0,0,IF(LOG10(ABS(M70-L70))-LOG10(L70)&gt;300,"n.a.",(M70-L70)/L70)),"n.a."),""),"")</x:f>
      </x:c>
      <x:c r="AH70" s="17" t="str">
        <x:f>IF(LEN(AE70&amp;"")=0,"",IF(AE70&lt;&gt;"Recorded","Check: resolve input issue",IF(EXACT(P70,"Same basis"),IF(ISNUMBER(AG70),"Numeric comparison available","Delta only; relative change unavailable"),IF(EXACT(P70,"Narrative only"),"Narrative comparison only","Basis changed; no numeric delta"))))</x:f>
      </x:c>
      <x:c r="AI70" s="17" t="str">
        <x:f>IF(LEN(AE70&amp;"")=0,"",IF(AE70&lt;&gt;"Recorded","Check: resolve input issue",IF(EXACT(S70,"Rejected"),"Rejected; no release",IF(EXACT(Y70,"No release needed"),"No-release decision recorded",IF(EXACT(Y70,"Released"),"Release recorded",IF(NOT(EXACT(S70,"Approved")),"Review not approved",IF(OR(EXACT(W70,"Checked"),EXACT(W70,"Not required")),"Approved; release pending","Approved; update dependents")))))))</x:f>
      </x:c>
    </x:row>
    <x:row r="71" ht="52" customHeight="1">
      <x:c r="A71" s="9"/>
      <x:c r="B71" s="9"/>
      <x:c r="C71" s="26"/>
      <x:c r="D71" s="9"/>
      <x:c r="E71" s="9"/>
      <x:c r="F71" s="26"/>
      <x:c r="G71" s="26"/>
      <x:c r="H71" s="26"/>
      <x:c r="I71" s="9"/>
      <x:c r="J71" s="9"/>
      <x:c r="K71" s="9"/>
      <x:c r="L71" s="26"/>
      <x:c r="M71" s="26"/>
      <x:c r="N71" s="9"/>
      <x:c r="O71" s="9"/>
      <x:c r="P71" s="9"/>
      <x:c r="Q71" s="9"/>
      <x:c r="R71" s="9"/>
      <x:c r="S71" s="9"/>
      <x:c r="T71" s="9"/>
      <x:c r="U71" s="26"/>
      <x:c r="V71" s="9"/>
      <x:c r="W71" s="9"/>
      <x:c r="X71" s="9"/>
      <x:c r="Y71" s="9"/>
      <x:c r="Z71" s="9"/>
      <x:c r="AA71" s="26"/>
      <x:c r="AB71" s="9"/>
      <x:c r="AC71" s="26"/>
      <x:c r="AD71" s="9"/>
      <x:c r="AE71" s="17" t="str">
        <x:f>IF(COUNTA(A71:AD71)=0,"",IF(OR(ISERROR($B$7),ISERROR($B$8),ISERROR($B$9),ISERROR(F71),ISERROR(G71),ISERROR(H71),ISERROR(U71),ISERROR(AA71),ISERROR(AC71),ISERROR(C71),ISERROR(L71),ISERROR(M71)),"Check: numeric/date input error",IF(OR(LEN(TRIM(A71&amp;""))=0,NOT(ISTEXT(A71)),NOT(EXACT(A71,TRIM(A71)))),"Check: change ID missing or untrimmed",IF(OR(ISNUMBER(FIND("*",A71)),ISNUMBER(FIND("?",A71)),ISNUMBER(FIND("~",A71))),"Check: change ID contains wildcard",IF(OR(LEN(TRIM(B71&amp;""))=0,NOT(ISTEXT(B71)),NOT(EXACT(B71,TRIM(B71)))),"Check: calculation ID missing or untrimmed",IF(OR(ISNUMBER(FIND("*",B71)),ISNUMBER(FIND("?",B71)),ISNUMBER(FIND("~",B71))),"Check: calculation ID contains wildcard",IF(COUNTIFS($A$15:$A$74,A71)&gt;1,"Check: duplicate change ID",IF(NOT(IF(AND(ISNUMBER(C71),NOT(ISLOGICAL(C71))),AND(C71&gt;=1,C71&lt;=9999,MOD(C71,1)=0),FALSE)),"Check: sequence must be whole 1-9999",IF(COUNTIFS($B$15:$B$74,B71,$C$15:$C$74,C71)&gt;1,"Check: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setup",IF(OR(LEN(TRIM(D71&amp;""))=0,LEN(TRIM(E71&amp;""))=0,LEN(TRIM(J71&amp;""))=0,LEN(TRIM(K71&amp;""))=0,LEN(TRIM(Q71&amp;""))=0,LEN(TRIM(R71&amp;""))=0),"Check: before-after evidence missing",IF(NOT(OR(EXACT(I71,"Source correction"),EXACT(I71,"Formula correction"),EXACT(I71,"Method change"),EXACT(I71,"Boundary change"),EXACT(I71,"Presentation"),EXACT(I71,"Mixed"))),"Check: change type invalid",IF(NOT(OR(EXACT(P71,"Same basis"),EXACT(P71,"Basis changed"),EXACT(P71,"Narrative only"))),"Check: comparison basis invalid",IF(NOT(OR(EXACT(S71,"Draft"),EXACT(S71,"In review"),EXACT(S71,"Approved"),EXACT(S71,"Rejected"))),"Check: review state invalid",IF(NOT(OR(EXACT(W71,"Not checked"),EXACT(W71,"Pending"),EXACT(W71,"Checked"),EXACT(W71,"Not required"))),"Check: dependency state invalid",IF(NOT(OR(EXACT(Y71,"Unreleased"),EXACT(Y71,"Released"),EXACT(Y71,"No release needed"))),"Check: release state invalid",IF(OR(AND(LEN(F71&amp;"")&gt;0,NOT(IF(AND(ISNUMBER(F71),NOT(ISLOGICAL(F71))),AND(F71&gt;=1,F71&lt;=2958465,MOD(F71,1)=0),FALSE))),AND(LEN(G71&amp;"")&gt;0,NOT(IF(AND(ISNUMBER(G71),NOT(ISLOGICAL(G71))),AND(G71&gt;=1,G71&lt;=2958465,MOD(G71,1)=0),FALSE))),AND(LEN(H71&amp;"")&gt;0,NOT(IF(AND(ISNUMBER(H71),NOT(ISLOGICAL(H71))),AND(H71&gt;=1,H71&lt;=2958465,MOD(H71,1)=0),FALSE))),AND(LEN(U71&amp;"")&gt;0,NOT(IF(AND(ISNUMBER(U71),NOT(ISLOGICAL(U71))),AND(U71&gt;=1,U71&lt;=2958465,MOD(U71,1)=0),FALSE))),AND(LEN(AA71&amp;"")&gt;0,NOT(IF(AND(ISNUMBER(AA71),NOT(ISLOGICAL(AA71))),AND(AA71&gt;=1,AA71&lt;=2958465,MOD(AA71,1)=0),FALSE))),AND(LEN(AC71&amp;"")&gt;0,NOT(IF(AND(ISNUMBER(AC71),NOT(ISLOGICAL(AC71))),AND(AC71&gt;=1,AC71&lt;=2958465,MOD(AC71,1)=0),FALSE)))),"Check: entered date invalid",IF(OR(LEN(F71&amp;"")=0,LEN(G71&amp;"")=0,F71&gt;G71,F71&lt;$B$7,G71&gt;$B$8),"Check: reporting period invalid",IF(OR(LEN(H71&amp;"")=0,H71&gt;$B$9),"Check: detected date missing or future",IF(OR(AND(LEN(U71&amp;"")&gt;0,OR(U71&lt;H71,U71&gt;$B$9)),AND(LEN(AA71&amp;"")&gt;0,OR(AA71&lt;H71,AA71&gt;$B$9))),"Check: actual date chronology",IF(OR(LEN(TRIM(N71&amp;""))=0,LEN(TRIM(O71&amp;""))=0,NOT(EXACT(N71,TRIM(N71))),NOT(EXACT(O71,TRIM(O71)))),"Check: units missing or untrimmed",IF(AND(EXACT(P71,"Same basis"),OR(NOT(IF(AND(ISNUMBER(L71),NOT(ISLOGICAL(L71))),ABS(L71)&lt;=1000000000000,FALSE)),NOT(IF(AND(ISNUMBER(M71),NOT(ISLOGICAL(M71))),ABS(M71)&lt;=1000000000000,FALSE)))),"Check: numeric pair required",IF(AND(EXACT(P71,"Same basis"),NOT(EXACT(N71,O71))),"Check: units differ",IF(AND(EXACT(P71,"Basis changed"),OR(AND(LEN(L71&amp;"")&gt;0,NOT(IF(AND(ISNUMBER(L71),NOT(ISLOGICAL(L71))),ABS(L71)&lt;=1000000000000,FALSE))),AND(LEN(M71&amp;"")&gt;0,NOT(IF(AND(ISNUMBER(M71),NOT(ISLOGICAL(M71))),ABS(M71)&lt;=1000000000000,FALSE))),AND(LEN(L71&amp;"")=0,LEN(M71&amp;"")&gt;0),AND(LEN(L71&amp;"")&gt;0,LEN(M71&amp;"")=0))),"Check: basis-change values invalid",IF(AND(EXACT(P71,"Narrative only"),OR(LEN(TRIM(L71&amp;""))=0,LEN(TRIM(M71&amp;""))=0,NOT(EXACT(N71,"Narrative")),NOT(EXACT(O71,"Narrative")))),"Check: narrative pair or marker missing",IF(AND(NOT(EXACT(S71,"Draft")),OR(LEN(TRIM(T71&amp;""))=0,LEN(U71&amp;"")=0,LEN(TRIM(V71&amp;""))=0)),"Check: review record incomplete",IF(AND(EXACT(S71,"Draft"),LEN(U71&amp;"")&gt;0),"Check: update review state",IF(AND(EXACT(S71,"Approved"),LEN(TRIM(AD71&amp;""))=0),"Check: historical-disclosure decision missing",IF(AND(OR(EXACT(W71,"Checked"),EXACT(W71,"Not required")),LEN(TRIM(X71&amp;""))=0),"Check: dependency evidence missing",IF(AND(EXACT(Y71,"Released"),OR(NOT(EXACT(S71,"Approved")),NOT(OR(EXACT(W71,"Checked"),EXACT(W71,"Not required"))),LEN(TRIM(Z71&amp;""))=0,LEN(AA71&amp;"")=0,AA71&lt;U71)),"Check: release prerequisites incomplete",IF(AND(NOT(EXACT(Y71,"Released")),LEN(AA71&amp;"")&gt;0),"Check: unused release date",IF(AND(EXACT(Y71,"No release needed"),OR(NOT(OR(EXACT(S71,"Approved"),EXACT(S71,"Rejected"))),LEN(TRIM(Z71&amp;""))=0)),"Check: no-release decision incomplete",IF(AND(EXACT(Y71,"Unreleased"),NOT(EXACT(S71,"Rejected")),OR(LEN(TRIM(AB71&amp;""))=0,LEN(AC71&amp;"")=0)),"Check: next action or date missing","Recorded")))))))))))))))))))))))))))))))))</x:f>
      </x:c>
      <x:c r="AF71" s="19" t="str">
        <x:f>IF(AE71="Recorded",IF(AND(AE71="Recorded",EXACT(P71,"Same basis")),M71-L71,""),"")</x:f>
      </x:c>
      <x:c r="AG71" s="27" t="str">
        <x:f>IF(AE71="Recorded",IF(AND(AE71="Recorded",EXACT(P71,"Same basis")),IF(SIGN(L71)=1,IF(SIGN(M71-L71)=0,0,IF(LOG10(ABS(M71-L71))-LOG10(L71)&gt;300,"n.a.",(M71-L71)/L71)),"n.a."),""),"")</x:f>
      </x:c>
      <x:c r="AH71" s="17" t="str">
        <x:f>IF(LEN(AE71&amp;"")=0,"",IF(AE71&lt;&gt;"Recorded","Check: resolve input issue",IF(EXACT(P71,"Same basis"),IF(ISNUMBER(AG71),"Numeric comparison available","Delta only; relative change unavailable"),IF(EXACT(P71,"Narrative only"),"Narrative comparison only","Basis changed; no numeric delta"))))</x:f>
      </x:c>
      <x:c r="AI71" s="17" t="str">
        <x:f>IF(LEN(AE71&amp;"")=0,"",IF(AE71&lt;&gt;"Recorded","Check: resolve input issue",IF(EXACT(S71,"Rejected"),"Rejected; no release",IF(EXACT(Y71,"No release needed"),"No-release decision recorded",IF(EXACT(Y71,"Released"),"Release recorded",IF(NOT(EXACT(S71,"Approved")),"Review not approved",IF(OR(EXACT(W71,"Checked"),EXACT(W71,"Not required")),"Approved; release pending","Approved; update dependents")))))))</x:f>
      </x:c>
    </x:row>
    <x:row r="72" ht="52" customHeight="1">
      <x:c r="A72" s="9"/>
      <x:c r="B72" s="9"/>
      <x:c r="C72" s="26"/>
      <x:c r="D72" s="9"/>
      <x:c r="E72" s="9"/>
      <x:c r="F72" s="26"/>
      <x:c r="G72" s="26"/>
      <x:c r="H72" s="26"/>
      <x:c r="I72" s="9"/>
      <x:c r="J72" s="9"/>
      <x:c r="K72" s="9"/>
      <x:c r="L72" s="26"/>
      <x:c r="M72" s="26"/>
      <x:c r="N72" s="9"/>
      <x:c r="O72" s="9"/>
      <x:c r="P72" s="9"/>
      <x:c r="Q72" s="9"/>
      <x:c r="R72" s="9"/>
      <x:c r="S72" s="9"/>
      <x:c r="T72" s="9"/>
      <x:c r="U72" s="26"/>
      <x:c r="V72" s="9"/>
      <x:c r="W72" s="9"/>
      <x:c r="X72" s="9"/>
      <x:c r="Y72" s="9"/>
      <x:c r="Z72" s="9"/>
      <x:c r="AA72" s="26"/>
      <x:c r="AB72" s="9"/>
      <x:c r="AC72" s="26"/>
      <x:c r="AD72" s="9"/>
      <x:c r="AE72" s="17" t="str">
        <x:f>IF(COUNTA(A72:AD72)=0,"",IF(OR(ISERROR($B$7),ISERROR($B$8),ISERROR($B$9),ISERROR(F72),ISERROR(G72),ISERROR(H72),ISERROR(U72),ISERROR(AA72),ISERROR(AC72),ISERROR(C72),ISERROR(L72),ISERROR(M72)),"Check: numeric/date input error",IF(OR(LEN(TRIM(A72&amp;""))=0,NOT(ISTEXT(A72)),NOT(EXACT(A72,TRIM(A72)))),"Check: change ID missing or untrimmed",IF(OR(ISNUMBER(FIND("*",A72)),ISNUMBER(FIND("?",A72)),ISNUMBER(FIND("~",A72))),"Check: change ID contains wildcard",IF(OR(LEN(TRIM(B72&amp;""))=0,NOT(ISTEXT(B72)),NOT(EXACT(B72,TRIM(B72)))),"Check: calculation ID missing or untrimmed",IF(OR(ISNUMBER(FIND("*",B72)),ISNUMBER(FIND("?",B72)),ISNUMBER(FIND("~",B72))),"Check: calculation ID contains wildcard",IF(COUNTIFS($A$15:$A$74,A72)&gt;1,"Check: duplicate change ID",IF(NOT(IF(AND(ISNUMBER(C72),NOT(ISLOGICAL(C72))),AND(C72&gt;=1,C72&lt;=9999,MOD(C72,1)=0),FALSE)),"Check: sequence must be whole 1-9999",IF(COUNTIFS($B$15:$B$74,B72,$C$15:$C$74,C72)&gt;1,"Check: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setup",IF(OR(LEN(TRIM(D72&amp;""))=0,LEN(TRIM(E72&amp;""))=0,LEN(TRIM(J72&amp;""))=0,LEN(TRIM(K72&amp;""))=0,LEN(TRIM(Q72&amp;""))=0,LEN(TRIM(R72&amp;""))=0),"Check: before-after evidence missing",IF(NOT(OR(EXACT(I72,"Source correction"),EXACT(I72,"Formula correction"),EXACT(I72,"Method change"),EXACT(I72,"Boundary change"),EXACT(I72,"Presentation"),EXACT(I72,"Mixed"))),"Check: change type invalid",IF(NOT(OR(EXACT(P72,"Same basis"),EXACT(P72,"Basis changed"),EXACT(P72,"Narrative only"))),"Check: comparison basis invalid",IF(NOT(OR(EXACT(S72,"Draft"),EXACT(S72,"In review"),EXACT(S72,"Approved"),EXACT(S72,"Rejected"))),"Check: review state invalid",IF(NOT(OR(EXACT(W72,"Not checked"),EXACT(W72,"Pending"),EXACT(W72,"Checked"),EXACT(W72,"Not required"))),"Check: dependency state invalid",IF(NOT(OR(EXACT(Y72,"Unreleased"),EXACT(Y72,"Released"),EXACT(Y72,"No release needed"))),"Check: release state invalid",IF(OR(AND(LEN(F72&amp;"")&gt;0,NOT(IF(AND(ISNUMBER(F72),NOT(ISLOGICAL(F72))),AND(F72&gt;=1,F72&lt;=2958465,MOD(F72,1)=0),FALSE))),AND(LEN(G72&amp;"")&gt;0,NOT(IF(AND(ISNUMBER(G72),NOT(ISLOGICAL(G72))),AND(G72&gt;=1,G72&lt;=2958465,MOD(G72,1)=0),FALSE))),AND(LEN(H72&amp;"")&gt;0,NOT(IF(AND(ISNUMBER(H72),NOT(ISLOGICAL(H72))),AND(H72&gt;=1,H72&lt;=2958465,MOD(H72,1)=0),FALSE))),AND(LEN(U72&amp;"")&gt;0,NOT(IF(AND(ISNUMBER(U72),NOT(ISLOGICAL(U72))),AND(U72&gt;=1,U72&lt;=2958465,MOD(U72,1)=0),FALSE))),AND(LEN(AA72&amp;"")&gt;0,NOT(IF(AND(ISNUMBER(AA72),NOT(ISLOGICAL(AA72))),AND(AA72&gt;=1,AA72&lt;=2958465,MOD(AA72,1)=0),FALSE))),AND(LEN(AC72&amp;"")&gt;0,NOT(IF(AND(ISNUMBER(AC72),NOT(ISLOGICAL(AC72))),AND(AC72&gt;=1,AC72&lt;=2958465,MOD(AC72,1)=0),FALSE)))),"Check: entered date invalid",IF(OR(LEN(F72&amp;"")=0,LEN(G72&amp;"")=0,F72&gt;G72,F72&lt;$B$7,G72&gt;$B$8),"Check: reporting period invalid",IF(OR(LEN(H72&amp;"")=0,H72&gt;$B$9),"Check: detected date missing or future",IF(OR(AND(LEN(U72&amp;"")&gt;0,OR(U72&lt;H72,U72&gt;$B$9)),AND(LEN(AA72&amp;"")&gt;0,OR(AA72&lt;H72,AA72&gt;$B$9))),"Check: actual date chronology",IF(OR(LEN(TRIM(N72&amp;""))=0,LEN(TRIM(O72&amp;""))=0,NOT(EXACT(N72,TRIM(N72))),NOT(EXACT(O72,TRIM(O72)))),"Check: units missing or untrimmed",IF(AND(EXACT(P72,"Same basis"),OR(NOT(IF(AND(ISNUMBER(L72),NOT(ISLOGICAL(L72))),ABS(L72)&lt;=1000000000000,FALSE)),NOT(IF(AND(ISNUMBER(M72),NOT(ISLOGICAL(M72))),ABS(M72)&lt;=1000000000000,FALSE)))),"Check: numeric pair required",IF(AND(EXACT(P72,"Same basis"),NOT(EXACT(N72,O72))),"Check: units differ",IF(AND(EXACT(P72,"Basis changed"),OR(AND(LEN(L72&amp;"")&gt;0,NOT(IF(AND(ISNUMBER(L72),NOT(ISLOGICAL(L72))),ABS(L72)&lt;=1000000000000,FALSE))),AND(LEN(M72&amp;"")&gt;0,NOT(IF(AND(ISNUMBER(M72),NOT(ISLOGICAL(M72))),ABS(M72)&lt;=1000000000000,FALSE))),AND(LEN(L72&amp;"")=0,LEN(M72&amp;"")&gt;0),AND(LEN(L72&amp;"")&gt;0,LEN(M72&amp;"")=0))),"Check: basis-change values invalid",IF(AND(EXACT(P72,"Narrative only"),OR(LEN(TRIM(L72&amp;""))=0,LEN(TRIM(M72&amp;""))=0,NOT(EXACT(N72,"Narrative")),NOT(EXACT(O72,"Narrative")))),"Check: narrative pair or marker missing",IF(AND(NOT(EXACT(S72,"Draft")),OR(LEN(TRIM(T72&amp;""))=0,LEN(U72&amp;"")=0,LEN(TRIM(V72&amp;""))=0)),"Check: review record incomplete",IF(AND(EXACT(S72,"Draft"),LEN(U72&amp;"")&gt;0),"Check: update review state",IF(AND(EXACT(S72,"Approved"),LEN(TRIM(AD72&amp;""))=0),"Check: historical-disclosure decision missing",IF(AND(OR(EXACT(W72,"Checked"),EXACT(W72,"Not required")),LEN(TRIM(X72&amp;""))=0),"Check: dependency evidence missing",IF(AND(EXACT(Y72,"Released"),OR(NOT(EXACT(S72,"Approved")),NOT(OR(EXACT(W72,"Checked"),EXACT(W72,"Not required"))),LEN(TRIM(Z72&amp;""))=0,LEN(AA72&amp;"")=0,AA72&lt;U72)),"Check: release prerequisites incomplete",IF(AND(NOT(EXACT(Y72,"Released")),LEN(AA72&amp;"")&gt;0),"Check: unused release date",IF(AND(EXACT(Y72,"No release needed"),OR(NOT(OR(EXACT(S72,"Approved"),EXACT(S72,"Rejected"))),LEN(TRIM(Z72&amp;""))=0)),"Check: no-release decision incomplete",IF(AND(EXACT(Y72,"Unreleased"),NOT(EXACT(S72,"Rejected")),OR(LEN(TRIM(AB72&amp;""))=0,LEN(AC72&amp;"")=0)),"Check: next action or date missing","Recorded")))))))))))))))))))))))))))))))))</x:f>
      </x:c>
      <x:c r="AF72" s="19" t="str">
        <x:f>IF(AE72="Recorded",IF(AND(AE72="Recorded",EXACT(P72,"Same basis")),M72-L72,""),"")</x:f>
      </x:c>
      <x:c r="AG72" s="27" t="str">
        <x:f>IF(AE72="Recorded",IF(AND(AE72="Recorded",EXACT(P72,"Same basis")),IF(SIGN(L72)=1,IF(SIGN(M72-L72)=0,0,IF(LOG10(ABS(M72-L72))-LOG10(L72)&gt;300,"n.a.",(M72-L72)/L72)),"n.a."),""),"")</x:f>
      </x:c>
      <x:c r="AH72" s="17" t="str">
        <x:f>IF(LEN(AE72&amp;"")=0,"",IF(AE72&lt;&gt;"Recorded","Check: resolve input issue",IF(EXACT(P72,"Same basis"),IF(ISNUMBER(AG72),"Numeric comparison available","Delta only; relative change unavailable"),IF(EXACT(P72,"Narrative only"),"Narrative comparison only","Basis changed; no numeric delta"))))</x:f>
      </x:c>
      <x:c r="AI72" s="17" t="str">
        <x:f>IF(LEN(AE72&amp;"")=0,"",IF(AE72&lt;&gt;"Recorded","Check: resolve input issue",IF(EXACT(S72,"Rejected"),"Rejected; no release",IF(EXACT(Y72,"No release needed"),"No-release decision recorded",IF(EXACT(Y72,"Released"),"Release recorded",IF(NOT(EXACT(S72,"Approved")),"Review not approved",IF(OR(EXACT(W72,"Checked"),EXACT(W72,"Not required")),"Approved; release pending","Approved; update dependents")))))))</x:f>
      </x:c>
    </x:row>
    <x:row r="73" ht="52" customHeight="1">
      <x:c r="A73" s="9"/>
      <x:c r="B73" s="9"/>
      <x:c r="C73" s="26"/>
      <x:c r="D73" s="9"/>
      <x:c r="E73" s="9"/>
      <x:c r="F73" s="26"/>
      <x:c r="G73" s="26"/>
      <x:c r="H73" s="26"/>
      <x:c r="I73" s="9"/>
      <x:c r="J73" s="9"/>
      <x:c r="K73" s="9"/>
      <x:c r="L73" s="26"/>
      <x:c r="M73" s="26"/>
      <x:c r="N73" s="9"/>
      <x:c r="O73" s="9"/>
      <x:c r="P73" s="9"/>
      <x:c r="Q73" s="9"/>
      <x:c r="R73" s="9"/>
      <x:c r="S73" s="9"/>
      <x:c r="T73" s="9"/>
      <x:c r="U73" s="26"/>
      <x:c r="V73" s="9"/>
      <x:c r="W73" s="9"/>
      <x:c r="X73" s="9"/>
      <x:c r="Y73" s="9"/>
      <x:c r="Z73" s="9"/>
      <x:c r="AA73" s="26"/>
      <x:c r="AB73" s="9"/>
      <x:c r="AC73" s="26"/>
      <x:c r="AD73" s="9"/>
      <x:c r="AE73" s="17" t="str">
        <x:f>IF(COUNTA(A73:AD73)=0,"",IF(OR(ISERROR($B$7),ISERROR($B$8),ISERROR($B$9),ISERROR(F73),ISERROR(G73),ISERROR(H73),ISERROR(U73),ISERROR(AA73),ISERROR(AC73),ISERROR(C73),ISERROR(L73),ISERROR(M73)),"Check: numeric/date input error",IF(OR(LEN(TRIM(A73&amp;""))=0,NOT(ISTEXT(A73)),NOT(EXACT(A73,TRIM(A73)))),"Check: change ID missing or untrimmed",IF(OR(ISNUMBER(FIND("*",A73)),ISNUMBER(FIND("?",A73)),ISNUMBER(FIND("~",A73))),"Check: change ID contains wildcard",IF(OR(LEN(TRIM(B73&amp;""))=0,NOT(ISTEXT(B73)),NOT(EXACT(B73,TRIM(B73)))),"Check: calculation ID missing or untrimmed",IF(OR(ISNUMBER(FIND("*",B73)),ISNUMBER(FIND("?",B73)),ISNUMBER(FIND("~",B73))),"Check: calculation ID contains wildcard",IF(COUNTIFS($A$15:$A$74,A73)&gt;1,"Check: duplicate change ID",IF(NOT(IF(AND(ISNUMBER(C73),NOT(ISLOGICAL(C73))),AND(C73&gt;=1,C73&lt;=9999,MOD(C73,1)=0),FALSE)),"Check: sequence must be whole 1-9999",IF(COUNTIFS($B$15:$B$74,B73,$C$15:$C$74,C73)&gt;1,"Check: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setup",IF(OR(LEN(TRIM(D73&amp;""))=0,LEN(TRIM(E73&amp;""))=0,LEN(TRIM(J73&amp;""))=0,LEN(TRIM(K73&amp;""))=0,LEN(TRIM(Q73&amp;""))=0,LEN(TRIM(R73&amp;""))=0),"Check: before-after evidence missing",IF(NOT(OR(EXACT(I73,"Source correction"),EXACT(I73,"Formula correction"),EXACT(I73,"Method change"),EXACT(I73,"Boundary change"),EXACT(I73,"Presentation"),EXACT(I73,"Mixed"))),"Check: change type invalid",IF(NOT(OR(EXACT(P73,"Same basis"),EXACT(P73,"Basis changed"),EXACT(P73,"Narrative only"))),"Check: comparison basis invalid",IF(NOT(OR(EXACT(S73,"Draft"),EXACT(S73,"In review"),EXACT(S73,"Approved"),EXACT(S73,"Rejected"))),"Check: review state invalid",IF(NOT(OR(EXACT(W73,"Not checked"),EXACT(W73,"Pending"),EXACT(W73,"Checked"),EXACT(W73,"Not required"))),"Check: dependency state invalid",IF(NOT(OR(EXACT(Y73,"Unreleased"),EXACT(Y73,"Released"),EXACT(Y73,"No release needed"))),"Check: release state invalid",IF(OR(AND(LEN(F73&amp;"")&gt;0,NOT(IF(AND(ISNUMBER(F73),NOT(ISLOGICAL(F73))),AND(F73&gt;=1,F73&lt;=2958465,MOD(F73,1)=0),FALSE))),AND(LEN(G73&amp;"")&gt;0,NOT(IF(AND(ISNUMBER(G73),NOT(ISLOGICAL(G73))),AND(G73&gt;=1,G73&lt;=2958465,MOD(G73,1)=0),FALSE))),AND(LEN(H73&amp;"")&gt;0,NOT(IF(AND(ISNUMBER(H73),NOT(ISLOGICAL(H73))),AND(H73&gt;=1,H73&lt;=2958465,MOD(H73,1)=0),FALSE))),AND(LEN(U73&amp;"")&gt;0,NOT(IF(AND(ISNUMBER(U73),NOT(ISLOGICAL(U73))),AND(U73&gt;=1,U73&lt;=2958465,MOD(U73,1)=0),FALSE))),AND(LEN(AA73&amp;"")&gt;0,NOT(IF(AND(ISNUMBER(AA73),NOT(ISLOGICAL(AA73))),AND(AA73&gt;=1,AA73&lt;=2958465,MOD(AA73,1)=0),FALSE))),AND(LEN(AC73&amp;"")&gt;0,NOT(IF(AND(ISNUMBER(AC73),NOT(ISLOGICAL(AC73))),AND(AC73&gt;=1,AC73&lt;=2958465,MOD(AC73,1)=0),FALSE)))),"Check: entered date invalid",IF(OR(LEN(F73&amp;"")=0,LEN(G73&amp;"")=0,F73&gt;G73,F73&lt;$B$7,G73&gt;$B$8),"Check: reporting period invalid",IF(OR(LEN(H73&amp;"")=0,H73&gt;$B$9),"Check: detected date missing or future",IF(OR(AND(LEN(U73&amp;"")&gt;0,OR(U73&lt;H73,U73&gt;$B$9)),AND(LEN(AA73&amp;"")&gt;0,OR(AA73&lt;H73,AA73&gt;$B$9))),"Check: actual date chronology",IF(OR(LEN(TRIM(N73&amp;""))=0,LEN(TRIM(O73&amp;""))=0,NOT(EXACT(N73,TRIM(N73))),NOT(EXACT(O73,TRIM(O73)))),"Check: units missing or untrimmed",IF(AND(EXACT(P73,"Same basis"),OR(NOT(IF(AND(ISNUMBER(L73),NOT(ISLOGICAL(L73))),ABS(L73)&lt;=1000000000000,FALSE)),NOT(IF(AND(ISNUMBER(M73),NOT(ISLOGICAL(M73))),ABS(M73)&lt;=1000000000000,FALSE)))),"Check: numeric pair required",IF(AND(EXACT(P73,"Same basis"),NOT(EXACT(N73,O73))),"Check: units differ",IF(AND(EXACT(P73,"Basis changed"),OR(AND(LEN(L73&amp;"")&gt;0,NOT(IF(AND(ISNUMBER(L73),NOT(ISLOGICAL(L73))),ABS(L73)&lt;=1000000000000,FALSE))),AND(LEN(M73&amp;"")&gt;0,NOT(IF(AND(ISNUMBER(M73),NOT(ISLOGICAL(M73))),ABS(M73)&lt;=1000000000000,FALSE))),AND(LEN(L73&amp;"")=0,LEN(M73&amp;"")&gt;0),AND(LEN(L73&amp;"")&gt;0,LEN(M73&amp;"")=0))),"Check: basis-change values invalid",IF(AND(EXACT(P73,"Narrative only"),OR(LEN(TRIM(L73&amp;""))=0,LEN(TRIM(M73&amp;""))=0,NOT(EXACT(N73,"Narrative")),NOT(EXACT(O73,"Narrative")))),"Check: narrative pair or marker missing",IF(AND(NOT(EXACT(S73,"Draft")),OR(LEN(TRIM(T73&amp;""))=0,LEN(U73&amp;"")=0,LEN(TRIM(V73&amp;""))=0)),"Check: review record incomplete",IF(AND(EXACT(S73,"Draft"),LEN(U73&amp;"")&gt;0),"Check: update review state",IF(AND(EXACT(S73,"Approved"),LEN(TRIM(AD73&amp;""))=0),"Check: historical-disclosure decision missing",IF(AND(OR(EXACT(W73,"Checked"),EXACT(W73,"Not required")),LEN(TRIM(X73&amp;""))=0),"Check: dependency evidence missing",IF(AND(EXACT(Y73,"Released"),OR(NOT(EXACT(S73,"Approved")),NOT(OR(EXACT(W73,"Checked"),EXACT(W73,"Not required"))),LEN(TRIM(Z73&amp;""))=0,LEN(AA73&amp;"")=0,AA73&lt;U73)),"Check: release prerequisites incomplete",IF(AND(NOT(EXACT(Y73,"Released")),LEN(AA73&amp;"")&gt;0),"Check: unused release date",IF(AND(EXACT(Y73,"No release needed"),OR(NOT(OR(EXACT(S73,"Approved"),EXACT(S73,"Rejected"))),LEN(TRIM(Z73&amp;""))=0)),"Check: no-release decision incomplete",IF(AND(EXACT(Y73,"Unreleased"),NOT(EXACT(S73,"Rejected")),OR(LEN(TRIM(AB73&amp;""))=0,LEN(AC73&amp;"")=0)),"Check: next action or date missing","Recorded")))))))))))))))))))))))))))))))))</x:f>
      </x:c>
      <x:c r="AF73" s="19" t="str">
        <x:f>IF(AE73="Recorded",IF(AND(AE73="Recorded",EXACT(P73,"Same basis")),M73-L73,""),"")</x:f>
      </x:c>
      <x:c r="AG73" s="27" t="str">
        <x:f>IF(AE73="Recorded",IF(AND(AE73="Recorded",EXACT(P73,"Same basis")),IF(SIGN(L73)=1,IF(SIGN(M73-L73)=0,0,IF(LOG10(ABS(M73-L73))-LOG10(L73)&gt;300,"n.a.",(M73-L73)/L73)),"n.a."),""),"")</x:f>
      </x:c>
      <x:c r="AH73" s="17" t="str">
        <x:f>IF(LEN(AE73&amp;"")=0,"",IF(AE73&lt;&gt;"Recorded","Check: resolve input issue",IF(EXACT(P73,"Same basis"),IF(ISNUMBER(AG73),"Numeric comparison available","Delta only; relative change unavailable"),IF(EXACT(P73,"Narrative only"),"Narrative comparison only","Basis changed; no numeric delta"))))</x:f>
      </x:c>
      <x:c r="AI73" s="17" t="str">
        <x:f>IF(LEN(AE73&amp;"")=0,"",IF(AE73&lt;&gt;"Recorded","Check: resolve input issue",IF(EXACT(S73,"Rejected"),"Rejected; no release",IF(EXACT(Y73,"No release needed"),"No-release decision recorded",IF(EXACT(Y73,"Released"),"Release recorded",IF(NOT(EXACT(S73,"Approved")),"Review not approved",IF(OR(EXACT(W73,"Checked"),EXACT(W73,"Not required")),"Approved; release pending","Approved; update dependents")))))))</x:f>
      </x:c>
    </x:row>
    <x:row r="74" ht="52" customHeight="1">
      <x:c r="A74" s="9"/>
      <x:c r="B74" s="9"/>
      <x:c r="C74" s="26"/>
      <x:c r="D74" s="9"/>
      <x:c r="E74" s="9"/>
      <x:c r="F74" s="26"/>
      <x:c r="G74" s="26"/>
      <x:c r="H74" s="26"/>
      <x:c r="I74" s="9"/>
      <x:c r="J74" s="9"/>
      <x:c r="K74" s="9"/>
      <x:c r="L74" s="26"/>
      <x:c r="M74" s="26"/>
      <x:c r="N74" s="9"/>
      <x:c r="O74" s="9"/>
      <x:c r="P74" s="9"/>
      <x:c r="Q74" s="9"/>
      <x:c r="R74" s="9"/>
      <x:c r="S74" s="9"/>
      <x:c r="T74" s="9"/>
      <x:c r="U74" s="26"/>
      <x:c r="V74" s="9"/>
      <x:c r="W74" s="9"/>
      <x:c r="X74" s="9"/>
      <x:c r="Y74" s="9"/>
      <x:c r="Z74" s="9"/>
      <x:c r="AA74" s="26"/>
      <x:c r="AB74" s="9"/>
      <x:c r="AC74" s="26"/>
      <x:c r="AD74" s="9"/>
      <x:c r="AE74" s="17" t="str">
        <x:f>IF(COUNTA(A74:AD74)=0,"",IF(OR(ISERROR($B$7),ISERROR($B$8),ISERROR($B$9),ISERROR(F74),ISERROR(G74),ISERROR(H74),ISERROR(U74),ISERROR(AA74),ISERROR(AC74),ISERROR(C74),ISERROR(L74),ISERROR(M74)),"Check: numeric/date input error",IF(OR(LEN(TRIM(A74&amp;""))=0,NOT(ISTEXT(A74)),NOT(EXACT(A74,TRIM(A74)))),"Check: change ID missing or untrimmed",IF(OR(ISNUMBER(FIND("*",A74)),ISNUMBER(FIND("?",A74)),ISNUMBER(FIND("~",A74))),"Check: change ID contains wildcard",IF(OR(LEN(TRIM(B74&amp;""))=0,NOT(ISTEXT(B74)),NOT(EXACT(B74,TRIM(B74)))),"Check: calculation ID missing or untrimmed",IF(OR(ISNUMBER(FIND("*",B74)),ISNUMBER(FIND("?",B74)),ISNUMBER(FIND("~",B74))),"Check: calculation ID contains wildcard",IF(COUNTIFS($A$15:$A$74,A74)&gt;1,"Check: duplicate change ID",IF(NOT(IF(AND(ISNUMBER(C74),NOT(ISLOGICAL(C74))),AND(C74&gt;=1,C74&lt;=9999,MOD(C74,1)=0),FALSE)),"Check: sequence must be whole 1-9999",IF(COUNTIFS($B$15:$B$74,B74,$C$15:$C$74,C74)&gt;1,"Check: duplicate series sequence",IF(OR(LEN(TRIM($B$6&amp;""))=0,NOT(IF(AND(ISNUMBER($B$7),NOT(ISLOGICAL($B$7))),AND($B$7&gt;=1,$B$7&lt;=2958465,MOD($B$7,1)=0),FALSE)),NOT(IF(AND(ISNUMBER($B$8),NOT(ISLOGICAL($B$8))),AND($B$8&gt;=1,$B$8&lt;=2958465,MOD($B$8,1)=0),FALSE)),NOT(IF(AND(ISNUMBER($B$9),NOT(ISLOGICAL($B$9))),AND($B$9&gt;=1,$B$9&lt;=2958465,MOD($B$9,1)=0),FALSE)),$B$7&gt;$B$8),"Check: programme setup",IF(OR(LEN(TRIM(D74&amp;""))=0,LEN(TRIM(E74&amp;""))=0,LEN(TRIM(J74&amp;""))=0,LEN(TRIM(K74&amp;""))=0,LEN(TRIM(Q74&amp;""))=0,LEN(TRIM(R74&amp;""))=0),"Check: before-after evidence missing",IF(NOT(OR(EXACT(I74,"Source correction"),EXACT(I74,"Formula correction"),EXACT(I74,"Method change"),EXACT(I74,"Boundary change"),EXACT(I74,"Presentation"),EXACT(I74,"Mixed"))),"Check: change type invalid",IF(NOT(OR(EXACT(P74,"Same basis"),EXACT(P74,"Basis changed"),EXACT(P74,"Narrative only"))),"Check: comparison basis invalid",IF(NOT(OR(EXACT(S74,"Draft"),EXACT(S74,"In review"),EXACT(S74,"Approved"),EXACT(S74,"Rejected"))),"Check: review state invalid",IF(NOT(OR(EXACT(W74,"Not checked"),EXACT(W74,"Pending"),EXACT(W74,"Checked"),EXACT(W74,"Not required"))),"Check: dependency state invalid",IF(NOT(OR(EXACT(Y74,"Unreleased"),EXACT(Y74,"Released"),EXACT(Y74,"No release needed"))),"Check: release state invalid",IF(OR(AND(LEN(F74&amp;"")&gt;0,NOT(IF(AND(ISNUMBER(F74),NOT(ISLOGICAL(F74))),AND(F74&gt;=1,F74&lt;=2958465,MOD(F74,1)=0),FALSE))),AND(LEN(G74&amp;"")&gt;0,NOT(IF(AND(ISNUMBER(G74),NOT(ISLOGICAL(G74))),AND(G74&gt;=1,G74&lt;=2958465,MOD(G74,1)=0),FALSE))),AND(LEN(H74&amp;"")&gt;0,NOT(IF(AND(ISNUMBER(H74),NOT(ISLOGICAL(H74))),AND(H74&gt;=1,H74&lt;=2958465,MOD(H74,1)=0),FALSE))),AND(LEN(U74&amp;"")&gt;0,NOT(IF(AND(ISNUMBER(U74),NOT(ISLOGICAL(U74))),AND(U74&gt;=1,U74&lt;=2958465,MOD(U74,1)=0),FALSE))),AND(LEN(AA74&amp;"")&gt;0,NOT(IF(AND(ISNUMBER(AA74),NOT(ISLOGICAL(AA74))),AND(AA74&gt;=1,AA74&lt;=2958465,MOD(AA74,1)=0),FALSE))),AND(LEN(AC74&amp;"")&gt;0,NOT(IF(AND(ISNUMBER(AC74),NOT(ISLOGICAL(AC74))),AND(AC74&gt;=1,AC74&lt;=2958465,MOD(AC74,1)=0),FALSE)))),"Check: entered date invalid",IF(OR(LEN(F74&amp;"")=0,LEN(G74&amp;"")=0,F74&gt;G74,F74&lt;$B$7,G74&gt;$B$8),"Check: reporting period invalid",IF(OR(LEN(H74&amp;"")=0,H74&gt;$B$9),"Check: detected date missing or future",IF(OR(AND(LEN(U74&amp;"")&gt;0,OR(U74&lt;H74,U74&gt;$B$9)),AND(LEN(AA74&amp;"")&gt;0,OR(AA74&lt;H74,AA74&gt;$B$9))),"Check: actual date chronology",IF(OR(LEN(TRIM(N74&amp;""))=0,LEN(TRIM(O74&amp;""))=0,NOT(EXACT(N74,TRIM(N74))),NOT(EXACT(O74,TRIM(O74)))),"Check: units missing or untrimmed",IF(AND(EXACT(P74,"Same basis"),OR(NOT(IF(AND(ISNUMBER(L74),NOT(ISLOGICAL(L74))),ABS(L74)&lt;=1000000000000,FALSE)),NOT(IF(AND(ISNUMBER(M74),NOT(ISLOGICAL(M74))),ABS(M74)&lt;=1000000000000,FALSE)))),"Check: numeric pair required",IF(AND(EXACT(P74,"Same basis"),NOT(EXACT(N74,O74))),"Check: units differ",IF(AND(EXACT(P74,"Basis changed"),OR(AND(LEN(L74&amp;"")&gt;0,NOT(IF(AND(ISNUMBER(L74),NOT(ISLOGICAL(L74))),ABS(L74)&lt;=1000000000000,FALSE))),AND(LEN(M74&amp;"")&gt;0,NOT(IF(AND(ISNUMBER(M74),NOT(ISLOGICAL(M74))),ABS(M74)&lt;=1000000000000,FALSE))),AND(LEN(L74&amp;"")=0,LEN(M74&amp;"")&gt;0),AND(LEN(L74&amp;"")&gt;0,LEN(M74&amp;"")=0))),"Check: basis-change values invalid",IF(AND(EXACT(P74,"Narrative only"),OR(LEN(TRIM(L74&amp;""))=0,LEN(TRIM(M74&amp;""))=0,NOT(EXACT(N74,"Narrative")),NOT(EXACT(O74,"Narrative")))),"Check: narrative pair or marker missing",IF(AND(NOT(EXACT(S74,"Draft")),OR(LEN(TRIM(T74&amp;""))=0,LEN(U74&amp;"")=0,LEN(TRIM(V74&amp;""))=0)),"Check: review record incomplete",IF(AND(EXACT(S74,"Draft"),LEN(U74&amp;"")&gt;0),"Check: update review state",IF(AND(EXACT(S74,"Approved"),LEN(TRIM(AD74&amp;""))=0),"Check: historical-disclosure decision missing",IF(AND(OR(EXACT(W74,"Checked"),EXACT(W74,"Not required")),LEN(TRIM(X74&amp;""))=0),"Check: dependency evidence missing",IF(AND(EXACT(Y74,"Released"),OR(NOT(EXACT(S74,"Approved")),NOT(OR(EXACT(W74,"Checked"),EXACT(W74,"Not required"))),LEN(TRIM(Z74&amp;""))=0,LEN(AA74&amp;"")=0,AA74&lt;U74)),"Check: release prerequisites incomplete",IF(AND(NOT(EXACT(Y74,"Released")),LEN(AA74&amp;"")&gt;0),"Check: unused release date",IF(AND(EXACT(Y74,"No release needed"),OR(NOT(OR(EXACT(S74,"Approved"),EXACT(S74,"Rejected"))),LEN(TRIM(Z74&amp;""))=0)),"Check: no-release decision incomplete",IF(AND(EXACT(Y74,"Unreleased"),NOT(EXACT(S74,"Rejected")),OR(LEN(TRIM(AB74&amp;""))=0,LEN(AC74&amp;"")=0)),"Check: next action or date missing","Recorded")))))))))))))))))))))))))))))))))</x:f>
      </x:c>
      <x:c r="AF74" s="19" t="str">
        <x:f>IF(AE74="Recorded",IF(AND(AE74="Recorded",EXACT(P74,"Same basis")),M74-L74,""),"")</x:f>
      </x:c>
      <x:c r="AG74" s="27" t="str">
        <x:f>IF(AE74="Recorded",IF(AND(AE74="Recorded",EXACT(P74,"Same basis")),IF(SIGN(L74)=1,IF(SIGN(M74-L74)=0,0,IF(LOG10(ABS(M74-L74))-LOG10(L74)&gt;300,"n.a.",(M74-L74)/L74)),"n.a."),""),"")</x:f>
      </x:c>
      <x:c r="AH74" s="17" t="str">
        <x:f>IF(LEN(AE74&amp;"")=0,"",IF(AE74&lt;&gt;"Recorded","Check: resolve input issue",IF(EXACT(P74,"Same basis"),IF(ISNUMBER(AG74),"Numeric comparison available","Delta only; relative change unavailable"),IF(EXACT(P74,"Narrative only"),"Narrative comparison only","Basis changed; no numeric delta"))))</x:f>
      </x:c>
      <x:c r="AI74" s="17" t="str">
        <x:f>IF(LEN(AE74&amp;"")=0,"",IF(AE74&lt;&gt;"Recorded","Check: resolve input issue",IF(EXACT(S74,"Rejected"),"Rejected; no release",IF(EXACT(Y74,"No release needed"),"No-release decision recorded",IF(EXACT(Y74,"Released"),"Release recorded",IF(NOT(EXACT(S74,"Approved")),"Review not approved",IF(OR(EXACT(W74,"Checked"),EXACT(W74,"Not required")),"Approved; release pending","Approved; update dependents")))))))</x:f>
      </x:c>
    </x:row>
  </x:sheetData>
  <x:conditionalFormatting sqref="AF15:AF74">
    <x:cfRule type="expression" dxfId="9" priority="3">
      <x:formula>IF(ISNUMBER(AF15),AND(SIGN(AF15)&lt;&gt;0,OR(ABS(AF15)&lt;0.0005,ABS(AF15)&gt;=1000000000)),FALSE)</x:formula>
    </x:cfRule>
  </x:conditionalFormatting>
  <x:conditionalFormatting sqref="AE15:AE74">
    <x:cfRule type="beginsWith" dxfId="11" priority="5" operator="beginsWith" text="Check:"/>
  </x:conditionalFormatting>
  <x:conditionalFormatting sqref="AH15:AH74">
    <x:cfRule type="beginsWith" dxfId="12" priority="6" operator="beginsWith" text="Check:"/>
  </x:conditionalFormatting>
  <x:conditionalFormatting sqref="AI15:AI74">
    <x:cfRule type="beginsWith" dxfId="13" priority="7" operator="beginsWith" text="Check:"/>
  </x:conditionalFormatting>
  <x:conditionalFormatting sqref="F15:F74">
    <x:cfRule type="expression" dxfId="23" priority="8">
      <x:formula>AND(ISNUMBER(F15),NOT(ISLOGICAL(F15)))</x:formula>
    </x:cfRule>
  </x:conditionalFormatting>
  <x:conditionalFormatting sqref="G15:G74">
    <x:cfRule type="expression" dxfId="24" priority="9">
      <x:formula>AND(ISNUMBER(G15),NOT(ISLOGICAL(G15)))</x:formula>
    </x:cfRule>
  </x:conditionalFormatting>
  <x:conditionalFormatting sqref="H15:H74">
    <x:cfRule type="expression" dxfId="25" priority="10">
      <x:formula>AND(ISNUMBER(H15),NOT(ISLOGICAL(H15)))</x:formula>
    </x:cfRule>
  </x:conditionalFormatting>
  <x:conditionalFormatting sqref="U15:U74">
    <x:cfRule type="expression" dxfId="26" priority="11">
      <x:formula>AND(ISNUMBER(U15),NOT(ISLOGICAL(U15)))</x:formula>
    </x:cfRule>
  </x:conditionalFormatting>
  <x:conditionalFormatting sqref="AA15:AA74">
    <x:cfRule type="expression" dxfId="27" priority="12">
      <x:formula>AND(ISNUMBER(AA15),NOT(ISLOGICAL(AA15)))</x:formula>
    </x:cfRule>
  </x:conditionalFormatting>
  <x:conditionalFormatting sqref="AC15:AC74">
    <x:cfRule type="expression" dxfId="28" priority="13">
      <x:formula>AND(ISNUMBER(AC15),NOT(ISLOGICAL(AC15)))</x:formula>
    </x:cfRule>
  </x:conditionalFormatting>
  <x:conditionalFormatting sqref="B7:B7">
    <x:cfRule type="expression" dxfId="29" priority="14">
      <x:formula>AND(ISNUMBER(B7),NOT(ISLOGICAL(B7)))</x:formula>
    </x:cfRule>
  </x:conditionalFormatting>
  <x:conditionalFormatting sqref="B8:B8">
    <x:cfRule type="expression" dxfId="30" priority="15">
      <x:formula>AND(ISNUMBER(B8),NOT(ISLOGICAL(B8)))</x:formula>
    </x:cfRule>
  </x:conditionalFormatting>
  <x:conditionalFormatting sqref="B9:B9">
    <x:cfRule type="expression" dxfId="31" priority="16">
      <x:formula>AND(ISNUMBER(B9),NOT(ISLOGICAL(B9)))</x:formula>
    </x:cfRule>
  </x:conditionalFormatting>
  <x:dataValidations count="6">
    <x:dataValidation type="list" sqref="I15:I74">
      <x:formula1>"Source correction,Formula correction,Method change,Boundary change,Presentation,Mixed"</x:formula1>
    </x:dataValidation>
    <x:dataValidation type="list" sqref="P15:P74">
      <x:formula1>"Same basis,Basis changed,Narrative only"</x:formula1>
    </x:dataValidation>
    <x:dataValidation type="list" sqref="S15:S74">
      <x:formula1>"Draft,In review,Approved,Rejected"</x:formula1>
    </x:dataValidation>
    <x:dataValidation type="list" sqref="W15:W74">
      <x:formula1>"Not checked,Pending,Checked,Not required"</x:formula1>
    </x:dataValidation>
    <x:dataValidation type="list" sqref="Y15:Y74">
      <x:formula1>"Unreleased,Released,No release needed"</x:formula1>
    </x:dataValidation>
    <x:dataValidation type="whole" operator="between" sqref="C15:C74">
      <x:formula1>1</x:formula1>
      <x:formula2>9999</x:formula2>
    </x:dataValidation>
  </x:dataValidations>
  <x:pageMargins left="0.7" right="0.7" top="0.75" bottom="0.75" header="0.3" footer="0.3"/>
  <x:tableParts count="1">
    <x:tablePart xmlns:r="http://schemas.openxmlformats.org/officeDocument/2006/relationships" r:id="R4db2cdc4e4874337"/>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28" hidden="0" customWidth="1"/>
    <x:col min="2" max="2" width="26" hidden="0" customWidth="1"/>
    <x:col min="3" max="3" width="65" hidden="0" customWidth="1"/>
    <x:col min="4" max="4" width="53" hidden="0" customWidth="1"/>
  </x:cols>
  <x:sheetData>
    <x:row r="1" ht="25" customHeight="1">
      <x:c r="A1" s="3"/>
      <x:c r="B1" s="3"/>
      <x:c r="C1" s="3"/>
      <x:c r="D1" s="3"/>
    </x:row>
    <x:row r="2" ht="31" customHeight="1">
      <x:c r="A2" s="5" t="str">
        <x:v>Use the calculation change register</x:v>
      </x:c>
      <x:c r="B2" s="6"/>
      <x:c r="C2" s="6"/>
      <x:c r="D2" s="6"/>
    </x:row>
    <x:row r="3" ht="25" customHeight="1">
      <x:c r="A3" s="3"/>
      <x:c r="B3" s="3"/>
      <x:c r="C3" s="3"/>
      <x:c r="D3" s="3"/>
    </x:row>
    <x:row r="4" ht="58" customHeight="1">
      <x:c r="A4" s="24" t="str">
        <x:v>Preserve before and after</x:v>
      </x:c>
      <x:c r="B4" s="21" t="str">
        <x:v>Retain the original source/calculation. Record old and new version/cell locators, the affected metric, boundary and period. Use one row per distinct correction or methodological step. A rejected proposal stays traceable.</x:v>
      </x:c>
      <x:c r="C4" s="21"/>
      <x:c r="D4" s="21"/>
    </x:row>
    <x:row r="5" ht="25" customHeight="1">
      <x:c r="A5" s="3"/>
      <x:c r="B5" s="3"/>
      <x:c r="C5" s="3"/>
      <x:c r="D5" s="3"/>
    </x:row>
    <x:row r="6" ht="58" customHeight="1">
      <x:c r="A6" s="24" t="str">
        <x:v>Choose a comparison honestly</x:v>
      </x:c>
      <x:c r="B6" s="21" t="str">
        <x:v>Same basis requires two numeric values and exactly matching unit labels. Basis changed deliberately suppresses numeric deltas. Narrative only records before/after statements with the Narrative unit marker. The reviewer determines whether scope, method and period really match.</x:v>
      </x:c>
      <x:c r="C6" s="21"/>
      <x:c r="D6" s="21"/>
    </x:row>
    <x:row r="7" ht="25" customHeight="1">
      <x:c r="A7" s="3"/>
      <x:c r="B7" s="3"/>
      <x:c r="C7" s="3"/>
      <x:c r="D7" s="3"/>
    </x:row>
    <x:row r="8" ht="90" customHeight="1">
      <x:c r="A8" s="24" t="str">
        <x:v>Interpret arithmetic</x:v>
      </x:c>
      <x:c r="B8" s="21" t="str">
        <x:v>Numeric change = new minus old. Relative change = (new−old)/old only for positive old values; zero/negative baselines or relative magnitudes above 1e300 display n.a. A real zero old or new value is preserved. Numeric inputs are limited to ±1e12 each; document any explicit rescaling before entry. Column AG is a fraction, not a percentage display: 0.05 means 5%. General display keeps very small and large ratios visible.</x:v>
      </x:c>
      <x:c r="C8" s="21"/>
      <x:c r="D8" s="21"/>
    </x:row>
    <x:row r="9" ht="25" customHeight="1">
      <x:c r="A9" s="3"/>
      <x:c r="B9" s="3"/>
      <x:c r="C9" s="3"/>
      <x:c r="D9" s="3"/>
    </x:row>
    <x:row r="10" ht="58" customHeight="1">
      <x:c r="A10" s="24" t="str">
        <x:v>Retest dependencies</x:v>
      </x:c>
      <x:c r="B10" s="21" t="str">
        <x:v>Track which totals, denominators, charts, narratives and exports depend on the change. Checked or Not required needs supporting evidence. Approved with Pending or Not checked dependencies remains Approved; update dependents.</x:v>
      </x:c>
      <x:c r="C10" s="21"/>
      <x:c r="D10" s="21"/>
    </x:row>
    <x:row r="11" ht="25" customHeight="1">
      <x:c r="A11" s="3"/>
      <x:c r="B11" s="3"/>
      <x:c r="C11" s="3"/>
      <x:c r="D11" s="3"/>
    </x:row>
    <x:row r="12" ht="58" customHeight="1">
      <x:c r="A12" s="24" t="str">
        <x:v>Release is a separate step</x:v>
      </x:c>
      <x:c r="B12" s="21" t="str">
        <x:v>Released requires Approved review, completed/not-required dependency checks, exact release reference and actual release date. Record the historical-period/disclosure decision separately. The workbook does not amend filings, contact recipients or decide materiality.</x:v>
      </x:c>
      <x:c r="C12" s="21"/>
      <x:c r="D12" s="21"/>
    </x:row>
    <x:row r="13" ht="25" customHeight="1">
      <x:c r="A13" s="3"/>
      <x:c r="B13" s="3"/>
      <x:c r="C13" s="3"/>
      <x:c r="D13" s="3"/>
    </x:row>
    <x:row r="14" ht="58" customHeight="1">
      <x:c r="A14" s="24" t="str">
        <x:v>Sequence and scope limits</x:v>
      </x:c>
      <x:c r="B14" s="21" t="str">
        <x:v>Sequence numbers group distinct revision steps; duplicate series/sequence pairs are flagged. No continuity, prior-result equality, dependency graph, automatic factor selection or unit conversion is checked. Review those links manually. No mixed-unit grand total is produced.</x:v>
      </x:c>
      <x:c r="C14" s="21"/>
      <x:c r="D14" s="21"/>
    </x:row>
    <x:row r="15" ht="25" customHeight="1">
      <x:c r="A15" s="3"/>
      <x:c r="B15" s="3"/>
      <x:c r="C15" s="3"/>
      <x:c r="D15" s="3"/>
    </x:row>
    <x:row r="16" ht="58" customHeight="1">
      <x:c r="A16" s="24" t="str">
        <x:v>Fictional bridge</x:v>
      </x:c>
      <x:c r="B16" s="21" t="str">
        <x:v>The example records 120→125 tonnes CO2e (+5), followed by 125→120 (−5) for one fictional line. The net result returns to 120, while two changes remain recorded. Neither step demonstrates an actual emissions reduction; all values and underlying factor assumptions are invented.</x:v>
      </x:c>
      <x:c r="C16" s="21"/>
      <x:c r="D16" s="21"/>
    </x:row>
    <x:row r="17" ht="25" customHeight="1">
      <x:c r="A17" s="3"/>
      <x:c r="B17" s="3"/>
      <x:c r="C17" s="3"/>
      <x:c r="D17" s="3"/>
    </x:row>
    <x:row r="18" ht="58" customHeight="1">
      <x:c r="A18" s="24" t="str">
        <x:v>Editable working copy</x:v>
      </x:c>
      <x:c r="B18" s="21" t="str">
        <x:v>Use amber cells for inputs and pale green cells for formulas. Keep source files in controlled storage and enter precise references. No macros, external connections, automated messages or uploads are included.</x:v>
      </x:c>
      <x:c r="C18" s="21"/>
      <x:c r="D18" s="21"/>
    </x:row>
    <x:row r="19" ht="25" customHeight="1">
      <x:c r="A19" s="3"/>
      <x:c r="B19" s="3"/>
      <x:c r="C19" s="3"/>
      <x:c r="D19" s="3"/>
    </x:row>
    <x:row r="20" ht="108" customHeight="1">
      <x:c r="A20" s="24" t="str">
        <x:v>Entry conventions</x:v>
      </x:c>
      <x:c r="B20" s="21" t="str">
        <x:v>Use exact dropdown labels. Numeric/date/sequence fields accept numbers or numeric-result formulas; logical results and text numbers are invalid. Keep General base formats and paste values only. For dates, use =DATE(year,month,day) or paste serial values; conditional formatting displays the date. Typing localized dates or pasting source formats can replace General and undermine Calc type checks. Restore the original input format before use. IDs are trimmed text without *, ? or ~.</x:v>
      </x:c>
      <x:c r="C20" s="21"/>
      <x:c r="D20" s="21"/>
    </x:row>
    <x:row r="21" ht="25" customHeight="1">
      <x:c r="A21" s="3"/>
      <x:c r="B21" s="3"/>
      <x:c r="C21" s="3"/>
      <x:c r="D21" s="3"/>
    </x:row>
    <x:row r="22" ht="58" customHeight="1">
      <x:c r="A22" s="24" t="str">
        <x:v>Capacity and privacy</x:v>
      </x:c>
      <x:c r="B22" s="21" t="str">
        <x:v>60 rows, 15–74. Blank work areas are isolated from Fictional example. Extend tables, formulas, validation and summary ranges together before adding rows. Use role names and authorised references; no real company or client data are supplied.</x:v>
      </x:c>
      <x:c r="C22" s="21"/>
      <x:c r="D22" s="21"/>
    </x:row>
    <x:row r="23" ht="25" customHeight="1">
      <x:c r="A23" s="3"/>
      <x:c r="B23" s="3"/>
      <x:c r="C23" s="3"/>
      <x:c r="D23" s="3"/>
    </x:row>
    <x:row r="24" ht="68" customHeight="1">
      <x:c r="A24" s="24" t="str">
        <x:v>Testing and maintenance</x:v>
      </x:c>
      <x:c r="B24" s="21" t="str">
        <x:v>Version 1.0.1 correction prepared 6 October 2026. Fresh native tests remove formula caches in disposable copies before Calc evaluation. Desktop/UI and Microsoft Excel behavior remain untested. Preserve input formats and verify your saved copy in its intended application.</x:v>
      </x:c>
      <x:c r="C24" s="21"/>
      <x:c r="D24" s="21"/>
    </x:row>
    <x:row r="25" ht="25" customHeight="1">
      <x:c r="A25" s="3"/>
      <x:c r="B25" s="3"/>
      <x:c r="C25" s="3"/>
      <x:c r="D25" s="3"/>
    </x:row>
    <x:row r="26" ht="32" customHeight="1">
      <x:c r="A26" s="13" t="str">
        <x:v>Field / range</x:v>
      </x:c>
      <x:c r="B26" s="13" t="str">
        <x:v>Input or formula</x:v>
      </x:c>
      <x:c r="C26" s="13" t="str">
        <x:v>Meaning</x:v>
      </x:c>
      <x:c r="D26" s="13" t="str">
        <x:v>Entry / limit</x:v>
      </x:c>
    </x:row>
    <x:row r="27" ht="58" customHeight="1">
      <x:c r="A27" s="21" t="str">
        <x:v>A: Change ID</x:v>
      </x:c>
      <x:c r="B27" s="21" t="str">
        <x:v>Editable input</x:v>
      </x:c>
      <x:c r="C27" s="21" t="str">
        <x:v>Stable ID for the individual correction or proposed revision.</x:v>
      </x:c>
      <x:c r="D27" s="21" t="str">
        <x:v>Use the exact dropdown spelling where provided. Leave unavailable information blank and explain it.</x:v>
      </x:c>
    </x:row>
    <x:row r="28" ht="58" customHeight="1">
      <x:c r="A28" s="21" t="str">
        <x:v>B: Calculation / series ID</x:v>
      </x:c>
      <x:c r="B28" s="21" t="str">
        <x:v>Editable input</x:v>
      </x:c>
      <x:c r="C28" s="21" t="str">
        <x:v>Stable calculation/series grouping. Do not group unrelated metrics merely to net their changes.</x:v>
      </x:c>
      <x:c r="D28" s="21" t="str">
        <x:v>Use the exact dropdown spelling where provided. Leave unavailable information blank and explain it.</x:v>
      </x:c>
    </x:row>
    <x:row r="29" ht="58" customHeight="1">
      <x:c r="A29" s="21" t="str">
        <x:v>C: Sequence number</x:v>
      </x:c>
      <x:c r="B29" s="21" t="str">
        <x:v>Editable input</x:v>
      </x:c>
      <x:c r="C29" s="21" t="str">
        <x:v>Whole 1–9999. Unique within each calculation/series. Sorting/reference field only: sequence continuity and prior-result equality are not automatically checked.</x:v>
      </x:c>
      <x:c r="D29" s="21" t="str">
        <x:v>Use the exact dropdown spelling where provided. Leave unavailable information blank and explain it.</x:v>
      </x:c>
    </x:row>
    <x:row r="30" ht="58" customHeight="1">
      <x:c r="A30" s="21" t="str">
        <x:v>D: Metric / output</x:v>
      </x:c>
      <x:c r="B30" s="21" t="str">
        <x:v>Editable input</x:v>
      </x:c>
      <x:c r="C30" s="21" t="str">
        <x:v>Specific metric or output being changed.</x:v>
      </x:c>
      <x:c r="D30" s="21" t="str">
        <x:v>Use the exact dropdown spelling where provided. Leave unavailable information blank and explain it.</x:v>
      </x:c>
    </x:row>
    <x:row r="31" ht="58" customHeight="1">
      <x:c r="A31" s="21" t="str">
        <x:v>E: Entity / boundary</x:v>
      </x:c>
      <x:c r="B31" s="21" t="str">
        <x:v>Editable input</x:v>
      </x:c>
      <x:c r="C31" s="21" t="str">
        <x:v>Boundary common to the before/after comparison, or explanation that it changes.</x:v>
      </x:c>
      <x:c r="D31" s="21" t="str">
        <x:v>Use the exact dropdown spelling where provided. Leave unavailable information blank and explain it.</x:v>
      </x:c>
    </x:row>
    <x:row r="32" ht="58" customHeight="1">
      <x:c r="A32" s="21" t="str">
        <x:v>F: Period start</x:v>
      </x:c>
      <x:c r="B32" s="21" t="str">
        <x:v>Editable input</x:v>
      </x:c>
      <x:c r="C32" s="21" t="str">
        <x:v>Start of affected period within setup.</x:v>
      </x:c>
      <x:c r="D32" s="21" t="str">
        <x:v>Use the exact dropdown spelling where provided. Leave unavailable information blank and explain it.</x:v>
      </x:c>
    </x:row>
    <x:row r="33" ht="58" customHeight="1">
      <x:c r="A33" s="21" t="str">
        <x:v>G: Period end</x:v>
      </x:c>
      <x:c r="B33" s="21" t="str">
        <x:v>Editable input</x:v>
      </x:c>
      <x:c r="C33" s="21" t="str">
        <x:v>End of affected period within setup.</x:v>
      </x:c>
      <x:c r="D33" s="21" t="str">
        <x:v>Use the exact dropdown spelling where provided. Leave unavailable information blank and explain it.</x:v>
      </x:c>
    </x:row>
    <x:row r="34" ht="58" customHeight="1">
      <x:c r="A34" s="21" t="str">
        <x:v>H: Detected on</x:v>
      </x:c>
      <x:c r="B34" s="21" t="str">
        <x:v>Editable input</x:v>
      </x:c>
      <x:c r="C34" s="21" t="str">
        <x:v>Actual date change was identified, on/before as-of.</x:v>
      </x:c>
      <x:c r="D34" s="21" t="str">
        <x:v>Use the exact dropdown spelling where provided. Leave unavailable information blank and explain it.</x:v>
      </x:c>
    </x:row>
    <x:row r="35" ht="58" customHeight="1">
      <x:c r="A35" s="21" t="str">
        <x:v>I: Change type</x:v>
      </x:c>
      <x:c r="B35" s="21" t="str">
        <x:v>Editable input</x:v>
      </x:c>
      <x:c r="C35" s="21" t="str">
        <x:v>Source correction, Formula correction, Method change, Boundary change, Presentation or Mixed.</x:v>
      </x:c>
      <x:c r="D35" s="21" t="str">
        <x:v>Use the exact dropdown spelling where provided. Leave unavailable information blank and explain it.</x:v>
      </x:c>
    </x:row>
    <x:row r="36" ht="58" customHeight="1">
      <x:c r="A36" s="21" t="str">
        <x:v>J: Old version / cell locator</x:v>
      </x:c>
      <x:c r="B36" s="21" t="str">
        <x:v>Editable input</x:v>
      </x:c>
      <x:c r="C36" s="21" t="str">
        <x:v>Preserved old file/version and precise sheet/cell or record locator.</x:v>
      </x:c>
      <x:c r="D36" s="21" t="str">
        <x:v>Use the exact dropdown spelling where provided. Leave unavailable information blank and explain it.</x:v>
      </x:c>
    </x:row>
    <x:row r="37" ht="58" customHeight="1">
      <x:c r="A37" s="21" t="str">
        <x:v>K: New version / cell locator</x:v>
      </x:c>
      <x:c r="B37" s="21" t="str">
        <x:v>Editable input</x:v>
      </x:c>
      <x:c r="C37" s="21" t="str">
        <x:v>Proposed/approved new file/version and precise locator.</x:v>
      </x:c>
      <x:c r="D37" s="21" t="str">
        <x:v>Use the exact dropdown spelling where provided. Leave unavailable information blank and explain it.</x:v>
      </x:c>
    </x:row>
    <x:row r="38" ht="58" customHeight="1">
      <x:c r="A38" s="21" t="str">
        <x:v>L: Old value / statement</x:v>
      </x:c>
      <x:c r="B38" s="21" t="str">
        <x:v>Editable input</x:v>
      </x:c>
      <x:c r="C38" s="21" t="str">
        <x:v>Numeric for Same basis; numeric or blank for Basis changed; a statement for Narrative only. Numeric values must be within ±1e12. Zero is a value, not missing.</x:v>
      </x:c>
      <x:c r="D38" s="21" t="str">
        <x:v>Use the exact dropdown spelling where provided. Leave unavailable information blank and explain it.</x:v>
      </x:c>
    </x:row>
    <x:row r="39" ht="58" customHeight="1">
      <x:c r="A39" s="21" t="str">
        <x:v>M: New value / statement</x:v>
      </x:c>
      <x:c r="B39" s="21" t="str">
        <x:v>Editable input</x:v>
      </x:c>
      <x:c r="C39" s="21" t="str">
        <x:v>Same type convention as Old value. Do not overwrite the preserved old value.</x:v>
      </x:c>
      <x:c r="D39" s="21" t="str">
        <x:v>Use the exact dropdown spelling where provided. Leave unavailable information blank and explain it.</x:v>
      </x:c>
    </x:row>
    <x:row r="40" ht="58" customHeight="1">
      <x:c r="A40" s="21" t="str">
        <x:v>N: Old unit</x:v>
      </x:c>
      <x:c r="B40" s="21" t="str">
        <x:v>Editable input</x:v>
      </x:c>
      <x:c r="C40" s="21" t="str">
        <x:v>Exact original unit. Narrative only requires Narrative.</x:v>
      </x:c>
      <x:c r="D40" s="21" t="str">
        <x:v>Use the exact dropdown spelling where provided. Leave unavailable information blank and explain it.</x:v>
      </x:c>
    </x:row>
    <x:row r="41" ht="58" customHeight="1">
      <x:c r="A41" s="21" t="str">
        <x:v>O: New unit</x:v>
      </x:c>
      <x:c r="B41" s="21" t="str">
        <x:v>Editable input</x:v>
      </x:c>
      <x:c r="C41" s="21" t="str">
        <x:v>Exact new unit. Same basis requires exact case/spacing match with Old unit.</x:v>
      </x:c>
      <x:c r="D41" s="21" t="str">
        <x:v>Use the exact dropdown spelling where provided. Leave unavailable information blank and explain it.</x:v>
      </x:c>
    </x:row>
    <x:row r="42" ht="58" customHeight="1">
      <x:c r="A42" s="21" t="str">
        <x:v>P: Comparison basis</x:v>
      </x:c>
      <x:c r="B42" s="21" t="str">
        <x:v>Editable input</x:v>
      </x:c>
      <x:c r="C42" s="21" t="str">
        <x:v>Same basis, Basis changed or Narrative only. A human judgement; common labels do not prove comparability.</x:v>
      </x:c>
      <x:c r="D42" s="21" t="str">
        <x:v>Use the exact dropdown spelling where provided. Leave unavailable information blank and explain it.</x:v>
      </x:c>
    </x:row>
    <x:row r="43" ht="58" customHeight="1">
      <x:c r="A43" s="21" t="str">
        <x:v>Q: Reason / source evidence</x:v>
      </x:c>
      <x:c r="B43" s="21" t="str">
        <x:v>Editable input</x:v>
      </x:c>
      <x:c r="C43" s="21" t="str">
        <x:v>What changed and why, with source evidence. Correction is not an operational performance improvement.</x:v>
      </x:c>
      <x:c r="D43" s="21" t="str">
        <x:v>Use the exact dropdown spelling where provided. Leave unavailable information blank and explain it.</x:v>
      </x:c>
    </x:row>
    <x:row r="44" ht="58" customHeight="1">
      <x:c r="A44" s="21" t="str">
        <x:v>R: Preparer role</x:v>
      </x:c>
      <x:c r="B44" s="21" t="str">
        <x:v>Editable input</x:v>
      </x:c>
      <x:c r="C44" s="21" t="str">
        <x:v>Role making the change.</x:v>
      </x:c>
      <x:c r="D44" s="21" t="str">
        <x:v>Use the exact dropdown spelling where provided. Leave unavailable information blank and explain it.</x:v>
      </x:c>
    </x:row>
    <x:row r="45" ht="58" customHeight="1">
      <x:c r="A45" s="21" t="str">
        <x:v>S: Review state</x:v>
      </x:c>
      <x:c r="B45" s="21" t="str">
        <x:v>Editable input</x:v>
      </x:c>
      <x:c r="C45" s="21" t="str">
        <x:v>Draft, In review, Approved or Rejected.</x:v>
      </x:c>
      <x:c r="D45" s="21" t="str">
        <x:v>Use the exact dropdown spelling where provided. Leave unavailable information blank and explain it.</x:v>
      </x:c>
    </x:row>
    <x:row r="46" ht="58" customHeight="1">
      <x:c r="A46" s="21" t="str">
        <x:v>T: Reviewer role</x:v>
      </x:c>
      <x:c r="B46" s="21" t="str">
        <x:v>Editable input</x:v>
      </x:c>
      <x:c r="C46" s="21" t="str">
        <x:v>Reviewer role for any started review.</x:v>
      </x:c>
      <x:c r="D46" s="21" t="str">
        <x:v>Use the exact dropdown spelling where provided. Leave unavailable information blank and explain it.</x:v>
      </x:c>
    </x:row>
    <x:row r="47" ht="58" customHeight="1">
      <x:c r="A47" s="21" t="str">
        <x:v>U: Reviewed on</x:v>
      </x:c>
      <x:c r="B47" s="21" t="str">
        <x:v>Editable input</x:v>
      </x:c>
      <x:c r="C47" s="21" t="str">
        <x:v>Actual review date on/after detection and on/before as-of.</x:v>
      </x:c>
      <x:c r="D47" s="21" t="str">
        <x:v>Use the exact dropdown spelling where provided. Leave unavailable information blank and explain it.</x:v>
      </x:c>
    </x:row>
    <x:row r="48" ht="58" customHeight="1">
      <x:c r="A48" s="21" t="str">
        <x:v>V: Review reference</x:v>
      </x:c>
      <x:c r="B48" s="21" t="str">
        <x:v>Editable input</x:v>
      </x:c>
      <x:c r="C48" s="21" t="str">
        <x:v>Retained review record and scope.</x:v>
      </x:c>
      <x:c r="D48" s="21" t="str">
        <x:v>Use the exact dropdown spelling where provided. Leave unavailable information blank and explain it.</x:v>
      </x:c>
    </x:row>
    <x:row r="49" ht="58" customHeight="1">
      <x:c r="A49" s="21" t="str">
        <x:v>W: Dependent-output check</x:v>
      </x:c>
      <x:c r="B49" s="21" t="str">
        <x:v>Editable input</x:v>
      </x:c>
      <x:c r="C49" s="21" t="str">
        <x:v>Not checked, Pending, Checked or Not required.</x:v>
      </x:c>
      <x:c r="D49" s="21" t="str">
        <x:v>Use the exact dropdown spelling where provided. Leave unavailable information blank and explain it.</x:v>
      </x:c>
    </x:row>
    <x:row r="50" ht="58" customHeight="1">
      <x:c r="A50" s="21" t="str">
        <x:v>X: Update / no-change evidence</x:v>
      </x:c>
      <x:c r="B50" s="21" t="str">
        <x:v>Editable input</x:v>
      </x:c>
      <x:c r="C50" s="21" t="str">
        <x:v>Evidence that affected totals, charts, narratives or exports were updated; explain Not required.</x:v>
      </x:c>
      <x:c r="D50" s="21" t="str">
        <x:v>Use the exact dropdown spelling where provided. Leave unavailable information blank and explain it.</x:v>
      </x:c>
    </x:row>
    <x:row r="51" ht="58" customHeight="1">
      <x:c r="A51" s="21" t="str">
        <x:v>Y: Release state</x:v>
      </x:c>
      <x:c r="B51" s="21" t="str">
        <x:v>Editable input</x:v>
      </x:c>
      <x:c r="C51" s="21" t="str">
        <x:v>Unreleased, Released or No release needed. The register does not publish or authorise an external correction.</x:v>
      </x:c>
      <x:c r="D51" s="21" t="str">
        <x:v>Use the exact dropdown spelling where provided. Leave unavailable information blank and explain it.</x:v>
      </x:c>
    </x:row>
    <x:row r="52" ht="58" customHeight="1">
      <x:c r="A52" s="21" t="str">
        <x:v>Z: Release version / reason</x:v>
      </x:c>
      <x:c r="B52" s="21" t="str">
        <x:v>Editable input</x:v>
      </x:c>
      <x:c r="C52" s="21" t="str">
        <x:v>Exact approved release version/location, or reason for No release needed.</x:v>
      </x:c>
      <x:c r="D52" s="21" t="str">
        <x:v>Use the exact dropdown spelling where provided. Leave unavailable information blank and explain it.</x:v>
      </x:c>
    </x:row>
    <x:row r="53" ht="58" customHeight="1">
      <x:c r="A53" s="21" t="str">
        <x:v>AA: Released on</x:v>
      </x:c>
      <x:c r="B53" s="21" t="str">
        <x:v>Editable input</x:v>
      </x:c>
      <x:c r="C53" s="21" t="str">
        <x:v>Actual release date on/after review and on/before as-of. Must be blank unless Released.</x:v>
      </x:c>
      <x:c r="D53" s="21" t="str">
        <x:v>Use the exact dropdown spelling where provided. Leave unavailable information blank and explain it.</x:v>
      </x:c>
    </x:row>
    <x:row r="54" ht="58" customHeight="1">
      <x:c r="A54" s="21" t="str">
        <x:v>AB: Next action</x:v>
      </x:c>
      <x:c r="B54" s="21" t="str">
        <x:v>Editable input</x:v>
      </x:c>
      <x:c r="C54" s="21" t="str">
        <x:v>Required while Unreleased unless Rejected.</x:v>
      </x:c>
      <x:c r="D54" s="21" t="str">
        <x:v>Use the exact dropdown spelling where provided. Leave unavailable information blank and explain it.</x:v>
      </x:c>
    </x:row>
    <x:row r="55" ht="58" customHeight="1">
      <x:c r="A55" s="21" t="str">
        <x:v>AC: Action due</x:v>
      </x:c>
      <x:c r="B55" s="21" t="str">
        <x:v>Editable input</x:v>
      </x:c>
      <x:c r="C55" s="21" t="str">
        <x:v>Next-action date. Future dates are allowed.</x:v>
      </x:c>
      <x:c r="D55" s="21" t="str">
        <x:v>Use the exact dropdown spelling where provided. Leave unavailable information blank and explain it.</x:v>
      </x:c>
    </x:row>
    <x:row r="56" ht="58" customHeight="1">
      <x:c r="A56" s="21" t="str">
        <x:v>AD: Historical / disclosure decision</x:v>
      </x:c>
      <x:c r="B56" s="21" t="str">
        <x:v>Editable input</x:v>
      </x:c>
      <x:c r="C56" s="21" t="str">
        <x:v>Human decision on historical periods, materiality, disclosure or notification; required for Approved. No threshold is supplied.</x:v>
      </x:c>
      <x:c r="D56" s="21" t="str">
        <x:v>Use the exact dropdown spelling where provided. Leave unavailable information blank and explain it.</x:v>
      </x:c>
    </x:row>
    <x:row r="57" ht="58" customHeight="1">
      <x:c r="A57" s="21" t="str">
        <x:v>AE: Input check</x:v>
      </x:c>
      <x:c r="B57" s="21" t="str">
        <x:v>Formula</x:v>
      </x:c>
      <x:c r="C57" s="21" t="str">
        <x:v>First missing, inconsistent, duplicate or unsupported field.</x:v>
      </x:c>
      <x:c r="D57" s="21" t="str">
        <x:v>Do not overwrite. A blank numeric result means unavailable or not applicable.</x:v>
      </x:c>
    </x:row>
    <x:row r="58" ht="58" customHeight="1">
      <x:c r="A58" s="21" t="str">
        <x:v>AF: Numeric change</x:v>
      </x:c>
      <x:c r="B58" s="21" t="str">
        <x:v>Formula</x:v>
      </x:c>
      <x:c r="C58" s="21" t="str">
        <x:v>New minus old only for valid Same basis numeric pairs. Blank for basis changes or narrative-only entries.</x:v>
      </x:c>
      <x:c r="D58" s="21" t="str">
        <x:v>Do not overwrite. A blank numeric result means unavailable or not applicable.</x:v>
      </x:c>
    </x:row>
    <x:row r="59" ht="58" customHeight="1">
      <x:c r="A59" s="21" t="str">
        <x:v>AG: Change / positive old value</x:v>
      </x:c>
      <x:c r="B59" s="21" t="str">
        <x:v>Formula</x:v>
      </x:c>
      <x:c r="C59" s="21" t="str">
        <x:v>(New−old)/old only when old &gt; 0. Text n.a. when old ≤ 0 or the relative magnitude exceeds 1e300; not a confidence score.</x:v>
      </x:c>
      <x:c r="D59" s="21" t="str">
        <x:v>Output is a fraction: 0.05 means 5%. General display may use scientific notation; n.a. is text, not zero.</x:v>
      </x:c>
    </x:row>
    <x:row r="60" ht="58" customHeight="1">
      <x:c r="A60" s="21" t="str">
        <x:v>AH: Comparison position</x:v>
      </x:c>
      <x:c r="B60" s="21" t="str">
        <x:v>Formula</x:v>
      </x:c>
      <x:c r="C60" s="21" t="str">
        <x:v>Explains whether numeric comparison is available. No automatic unit conversion or mixed-unit total.</x:v>
      </x:c>
      <x:c r="D60" s="21" t="str">
        <x:v>Do not overwrite. A blank numeric result means unavailable or not applicable.</x:v>
      </x:c>
    </x:row>
    <x:row r="61" ht="58" customHeight="1">
      <x:c r="A61" s="21" t="str">
        <x:v>AI: Release position</x:v>
      </x:c>
      <x:c r="B61" s="21" t="str">
        <x:v>Formula</x:v>
      </x:c>
      <x:c r="C61" s="21" t="str">
        <x:v>Distinguishes awaiting review, dependency work, release, rejected or no-release decisions. Approval alone never implies release.</x:v>
      </x:c>
      <x:c r="D61" s="21" t="str">
        <x:v>Do not overwrite. A blank numeric result means unavailable or not applicable.</x:v>
      </x:c>
    </x:row>
    <x:row r="62" ht="25" customHeight="1">
      <x:c r="A62" s="3"/>
      <x:c r="B62" s="3"/>
      <x:c r="C62" s="3"/>
      <x:c r="D62" s="3"/>
    </x:row>
    <x:row r="63" ht="25" customHeight="1">
      <x:c r="A63" s="25" t="str">
        <x:v>Method sources</x:v>
      </x:c>
      <x:c r="B63" s="3"/>
      <x:c r="C63" s="3"/>
      <x:c r="D63" s="3"/>
    </x:row>
    <x:row r="64" ht="78" customHeight="1">
      <x:c r="A64" s="21" t="str">
        <x:v>B3-S001</x:v>
      </x:c>
      <x:c r="B64" s="21" t="str">
        <x:v>GHG Protocol Corporate Standard (2004 revised edition)</x:v>
      </x:c>
      <x:c r="C64" s="21" t="str">
        <x:v>Chapter 7, printed pp.48–53, especially p.52 documentation, feedback and archiving; chapter 5, printed pp.34–39, for GHG recalculation-policy context. Original workflow rules are not prescribed by this source.</x:v>
      </x:c>
      <x:c r="D64" s="21" t="str">
        <x:v>https://ghgprotocol.org/sites/default/files/standards/ghg-protocol-revised.pdf</x:v>
      </x:c>
    </x:row>
    <x:row r="65" ht="78" customHeight="1">
      <x:c r="A65" s="21" t="str">
        <x:v>B3-METHOD</x:v>
      </x:c>
      <x:c r="B65" s="21" t="str">
        <x:v>Nitium original workflow conventions v1.0.0</x:v>
      </x:c>
      <x:c r="C65" s="21" t="str">
        <x:v>Document/version, missing-data decision and calculation-change controls. Formula outputs describe entered records and supported arithmetic, not evidence verification, legal permission or assurance.</x:v>
      </x:c>
      <x:c r="D65" s="21" t="str">
        <x:v>No third-party template reproduced.</x:v>
      </x:c>
    </x:row>
    <x:row r="66" ht="25" customHeight="1">
      <x:c r="A66" s="3"/>
      <x:c r="B66" s="3"/>
      <x:c r="C66" s="3"/>
      <x:c r="D66" s="3"/>
    </x:row>
    <x:row r="67" ht="46" customHeight="1">
      <x:c r="A67" s="21" t="str">
        <x:v>Version / preparation</x:v>
      </x:c>
      <x:c r="B67" s="21" t="str">
        <x:v>1.0.1 / 2026-10-06</x:v>
      </x:c>
      <x:c r="C67" s="21" t="str">
        <x:v>Nitium Advisory. Original working aid. AI-assisted preparation; no external professional sign-off claimed.</x:v>
      </x:c>
      <x:c r="D67" s="21"/>
    </x:row>
    <x:row r="68" ht="25" customHeight="1">
      <x:c r="A68" s="3"/>
      <x:c r="B68" s="3"/>
      <x:c r="C68" s="3"/>
      <x:c r="D68" s="3"/>
    </x:row>
    <x:row r="69" ht="25" customHeight="1">
      <x:c r="A69" s="3"/>
      <x:c r="B69" s="3"/>
      <x:c r="C69" s="3"/>
      <x:c r="D69" s="3"/>
    </x:row>
    <x:row r="70" ht="25" customHeight="1">
      <x:c r="A70" s="3"/>
      <x:c r="B70" s="3"/>
      <x:c r="C70" s="3"/>
      <x:c r="D70" s="3"/>
    </x:row>
    <x:row r="71" ht="25" customHeight="1">
      <x:c r="A71" s="3"/>
      <x:c r="B71" s="3"/>
      <x:c r="C71" s="3"/>
      <x:c r="D71" s="3"/>
    </x:row>
    <x:row r="72" ht="25" customHeight="1">
      <x:c r="A72" s="3"/>
      <x:c r="B72" s="3"/>
      <x:c r="C72" s="3"/>
      <x:c r="D72" s="3"/>
    </x:row>
    <x:row r="73" ht="25" customHeight="1">
      <x:c r="A73" s="3"/>
      <x:c r="B73" s="3"/>
      <x:c r="C73" s="3"/>
      <x:c r="D73" s="3"/>
    </x:row>
    <x:row r="74" ht="25" customHeight="1">
      <x:c r="A74" s="3"/>
      <x:c r="B74" s="3"/>
      <x:c r="C74" s="3"/>
      <x:c r="D74" s="3"/>
    </x:row>
    <x:row r="75" ht="25" customHeight="1">
      <x:c r="A75" s="3"/>
      <x:c r="B75" s="3"/>
      <x:c r="C75" s="3"/>
      <x:c r="D75" s="3"/>
    </x:row>
  </x:sheetData>
  <x:mergeCells>
    <x:mergeCell ref="B4:D4"/>
    <x:mergeCell ref="B6:D6"/>
    <x:mergeCell ref="B8:D8"/>
    <x:mergeCell ref="B10:D10"/>
    <x:mergeCell ref="B12:D12"/>
    <x:mergeCell ref="B14:D14"/>
    <x:mergeCell ref="B16:D16"/>
    <x:mergeCell ref="B18:D18"/>
    <x:mergeCell ref="B20:D20"/>
    <x:mergeCell ref="B22:D22"/>
    <x:mergeCell ref="B24:D24"/>
    <x:mergeCell ref="C67:D67"/>
  </x:mergeCells>
  <x:pageMargins left="0.7" right="0.7" top="0.75" bottom="0.75" header="0.3" footer="0.3"/>
</x:worksheet>
</file>